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kyrkan-my.sharepoint.com/personal/henrik_jansson3_svenskakyrkan_se/Documents/"/>
    </mc:Choice>
  </mc:AlternateContent>
  <xr:revisionPtr revIDLastSave="0" documentId="8_{6C6F2844-6584-448F-AB01-8AB45FC3262B}" xr6:coauthVersionLast="47" xr6:coauthVersionMax="47" xr10:uidLastSave="{00000000-0000-0000-0000-000000000000}"/>
  <bookViews>
    <workbookView xWindow="-38520" yWindow="-9690" windowWidth="38640" windowHeight="21240" tabRatio="830" xr2:uid="{00000000-000D-0000-FFFF-FFFF00000000}"/>
  </bookViews>
  <sheets>
    <sheet name="Totalt 2024" sheetId="1" r:id="rId1"/>
    <sheet name="Simning 750m" sheetId="2" r:id="rId2"/>
    <sheet name="Duathlon" sheetId="3" r:id="rId3"/>
    <sheet name="Löpning 10km" sheetId="4" r:id="rId4"/>
    <sheet name="Tempocykling" sheetId="5" r:id="rId5"/>
    <sheet name="OW 750m" sheetId="6" r:id="rId6"/>
    <sheet name="Sprint" sheetId="7" r:id="rId7"/>
    <sheet name="Fyristrippeln" sheetId="8" r:id="rId8"/>
    <sheet name="Super Leauge" sheetId="11" r:id="rId9"/>
    <sheet name="MTB" sheetId="9" r:id="rId10"/>
    <sheet name="Terränglöpning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1" i="1" l="1"/>
  <c r="L46" i="1"/>
  <c r="L27" i="1"/>
  <c r="L49" i="1"/>
  <c r="L40" i="1"/>
  <c r="L34" i="1"/>
  <c r="L44" i="1"/>
  <c r="L42" i="1"/>
  <c r="L37" i="1"/>
  <c r="L48" i="1"/>
  <c r="L30" i="1"/>
  <c r="L22" i="1"/>
  <c r="L45" i="1"/>
  <c r="L39" i="1"/>
  <c r="L29" i="1"/>
  <c r="L43" i="1"/>
  <c r="L36" i="1"/>
  <c r="L31" i="1"/>
  <c r="L19" i="1"/>
  <c r="L28" i="1"/>
  <c r="L47" i="1"/>
  <c r="L21" i="1"/>
  <c r="L25" i="1"/>
  <c r="L33" i="1"/>
  <c r="L35" i="1"/>
  <c r="L23" i="1"/>
  <c r="L20" i="1"/>
  <c r="L26" i="1"/>
  <c r="L24" i="1"/>
  <c r="L32" i="1"/>
  <c r="L38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52" i="1"/>
  <c r="L16" i="1"/>
  <c r="L14" i="1"/>
  <c r="L15" i="1"/>
  <c r="L13" i="1"/>
  <c r="L12" i="1"/>
  <c r="L10" i="1"/>
  <c r="L8" i="1"/>
  <c r="L7" i="1"/>
  <c r="L5" i="1"/>
  <c r="L6" i="1"/>
  <c r="L9" i="1"/>
  <c r="L11" i="1"/>
</calcChain>
</file>

<file path=xl/sharedStrings.xml><?xml version="1.0" encoding="utf-8"?>
<sst xmlns="http://schemas.openxmlformats.org/spreadsheetml/2006/main" count="596" uniqueCount="118">
  <si>
    <t>Damer</t>
  </si>
  <si>
    <t>Simning 750m</t>
  </si>
  <si>
    <t>Duathlon</t>
  </si>
  <si>
    <t>Löpning</t>
  </si>
  <si>
    <t>Tempocykling</t>
  </si>
  <si>
    <t>OW 750m</t>
  </si>
  <si>
    <t>Sprint</t>
  </si>
  <si>
    <t>Fyristrippeln</t>
  </si>
  <si>
    <t>MTB</t>
  </si>
  <si>
    <t>Terränglöpning</t>
  </si>
  <si>
    <t>Total Poäng</t>
  </si>
  <si>
    <t>Grace Pold</t>
  </si>
  <si>
    <t>Lisa Johansson</t>
  </si>
  <si>
    <t>Herrar</t>
  </si>
  <si>
    <t>Thomas Tollstedt</t>
  </si>
  <si>
    <t>Martin Holmgren</t>
  </si>
  <si>
    <t>Mattias Holman</t>
  </si>
  <si>
    <t>Daniel Schön</t>
  </si>
  <si>
    <t>Carl Bodin</t>
  </si>
  <si>
    <t>Jörgen Bengtsson</t>
  </si>
  <si>
    <t>Johan Molander</t>
  </si>
  <si>
    <t>Thomas Lindström</t>
  </si>
  <si>
    <t>Stefan Boström</t>
  </si>
  <si>
    <t>Rickard Ödgren</t>
  </si>
  <si>
    <t>Rasmus Hafstad</t>
  </si>
  <si>
    <t>Mårten Stengel</t>
  </si>
  <si>
    <t>Funktionärer</t>
  </si>
  <si>
    <t>X</t>
  </si>
  <si>
    <t>Namn</t>
  </si>
  <si>
    <t>Placering</t>
  </si>
  <si>
    <t>Poäng</t>
  </si>
  <si>
    <t>Målgång</t>
  </si>
  <si>
    <t>IK Fyris Uppsala Triathlon</t>
  </si>
  <si>
    <t>KM  Sim 750m</t>
  </si>
  <si>
    <t>Datum:</t>
  </si>
  <si>
    <t>Start:</t>
  </si>
  <si>
    <t>Klass</t>
  </si>
  <si>
    <t>Placering Herr</t>
  </si>
  <si>
    <t>Placering Dam</t>
  </si>
  <si>
    <t>Oliver Schalk</t>
  </si>
  <si>
    <t>Herr</t>
  </si>
  <si>
    <t>Anna</t>
  </si>
  <si>
    <t>Dam</t>
  </si>
  <si>
    <t>Mathlida Dahlqvist</t>
  </si>
  <si>
    <t>Astor Gulz</t>
  </si>
  <si>
    <t>7 osv.</t>
  </si>
  <si>
    <t>Niklas Rydell</t>
  </si>
  <si>
    <t>Dean Mcgowan</t>
  </si>
  <si>
    <t>Alex Beyer</t>
  </si>
  <si>
    <t>Spartak Zirkin</t>
  </si>
  <si>
    <t>KM Duathlon</t>
  </si>
  <si>
    <t>KM Löpning</t>
  </si>
  <si>
    <t>KM Tempo</t>
  </si>
  <si>
    <t>KM OW 750m</t>
  </si>
  <si>
    <t>KM Sprint</t>
  </si>
  <si>
    <t>KM Fyristrippeln</t>
  </si>
  <si>
    <t>KM MTB</t>
  </si>
  <si>
    <t>KM Terränglöpning</t>
  </si>
  <si>
    <t>KM Super Leauge</t>
  </si>
  <si>
    <t>IK Fyris Uppsala Triathlon - Klubbmästerskapen 2024</t>
  </si>
  <si>
    <t>Malin Grant</t>
  </si>
  <si>
    <t>Jessica Jansson</t>
  </si>
  <si>
    <t>Henrik Jansson</t>
  </si>
  <si>
    <t>Tomas Stavbom</t>
  </si>
  <si>
    <t>Tommy Jansson</t>
  </si>
  <si>
    <t>Mårten Stegnel</t>
  </si>
  <si>
    <t>Birger Edvinsson</t>
  </si>
  <si>
    <t>Patrik Andersson</t>
  </si>
  <si>
    <t>Mansour Shadman</t>
  </si>
  <si>
    <t>Niclas Rydell</t>
  </si>
  <si>
    <t>Daniele Amodeo</t>
  </si>
  <si>
    <t>Felix Heim</t>
  </si>
  <si>
    <t>Alexander Craig-Thompson</t>
  </si>
  <si>
    <t>Spartak Zikrin</t>
  </si>
  <si>
    <t>Tadas Trunca</t>
  </si>
  <si>
    <t>Anette Regenbrg</t>
  </si>
  <si>
    <t>Anette Regenberg</t>
  </si>
  <si>
    <t>Adam Lenell</t>
  </si>
  <si>
    <t>Utom tävlan</t>
  </si>
  <si>
    <t>Mathilda Dahlqvist</t>
  </si>
  <si>
    <t xml:space="preserve">Niklas Rydell </t>
  </si>
  <si>
    <t>DNF</t>
  </si>
  <si>
    <t>Dean McGowan</t>
  </si>
  <si>
    <t>Marie Karlsson</t>
  </si>
  <si>
    <t>Jasmin Ahnfors</t>
  </si>
  <si>
    <t>Alexandra Lundström</t>
  </si>
  <si>
    <t>Hampus Sellin</t>
  </si>
  <si>
    <t>Yoed Anise</t>
  </si>
  <si>
    <t>Junior</t>
  </si>
  <si>
    <t>Superleague</t>
  </si>
  <si>
    <t>Marcus Brandt</t>
  </si>
  <si>
    <t>Anton Arvidsson</t>
  </si>
  <si>
    <t>Robert Sunnerberg</t>
  </si>
  <si>
    <t>-</t>
  </si>
  <si>
    <t>3:43:25-ett löpvarv</t>
  </si>
  <si>
    <t>4:03:15-ett löpvarv</t>
  </si>
  <si>
    <t>3:28:12-ett löpvarv</t>
  </si>
  <si>
    <t>44:12-endast sim</t>
  </si>
  <si>
    <t>Matilda Jakobsson Blom</t>
  </si>
  <si>
    <t>Inställt</t>
  </si>
  <si>
    <t>Mikael Svensson</t>
  </si>
  <si>
    <t>36.12</t>
  </si>
  <si>
    <t>36.26</t>
  </si>
  <si>
    <t>45.27</t>
  </si>
  <si>
    <t>45.43</t>
  </si>
  <si>
    <t>INSTÄLLT SOM KM-TÄVLING PGA AVRÅDAN MOT BAD</t>
  </si>
  <si>
    <t>Rickad Ödgren</t>
  </si>
  <si>
    <t>Garance</t>
  </si>
  <si>
    <t>36.10</t>
  </si>
  <si>
    <t>37.47</t>
  </si>
  <si>
    <t>39.24</t>
  </si>
  <si>
    <t>41.47</t>
  </si>
  <si>
    <t>42.08</t>
  </si>
  <si>
    <t>43.39</t>
  </si>
  <si>
    <t>36.08</t>
  </si>
  <si>
    <t>41.54</t>
  </si>
  <si>
    <t>46.00</t>
  </si>
  <si>
    <t>47.45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</si>
</sst>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h:mm;@"/>
    <numFmt numFmtId="165" formatCode="[$-F400]h:mm:ss\ AM/PM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theme="4" tint="-0.249977111117893"/>
      <name val="Calibri"/>
      <family val="2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4" fillId="0" borderId="3" xfId="0" applyFont="1" applyBorder="1"/>
    <xf numFmtId="0" fontId="5" fillId="0" borderId="1" xfId="0" applyFont="1" applyBorder="1"/>
    <xf numFmtId="0" fontId="5" fillId="0" borderId="3" xfId="0" applyFont="1" applyBorder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21" fontId="0" fillId="0" borderId="0" xfId="0" applyNumberFormat="1"/>
    <xf numFmtId="21" fontId="0" fillId="0" borderId="0" xfId="0" applyNumberFormat="1" applyAlignment="1">
      <alignment horizontal="left"/>
    </xf>
    <xf numFmtId="46" fontId="0" fillId="0" borderId="0" xfId="3" applyNumberFormat="1" applyFont="1"/>
    <xf numFmtId="165" fontId="0" fillId="0" borderId="0" xfId="0" applyNumberFormat="1"/>
    <xf numFmtId="165" fontId="0" fillId="0" borderId="0" xfId="0" applyNumberFormat="1" applyAlignment="1">
      <alignment horizontal="left"/>
    </xf>
    <xf numFmtId="20" fontId="0" fillId="0" borderId="0" xfId="0" applyNumberFormat="1"/>
    <xf numFmtId="0" fontId="3" fillId="0" borderId="0" xfId="0" applyFont="1"/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Tusental" xfId="3" builtinId="3"/>
  </cellStyles>
  <dxfs count="60">
    <dxf>
      <border diagonalUp="0" diagonalDown="0">
        <left style="thin">
          <color indexed="64"/>
        </left>
        <right/>
        <vertical/>
      </border>
    </dxf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5" formatCode="[$-F400]h:mm:ss\ AM/PM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" formatCode="0.00"/>
    </dxf>
    <dxf>
      <numFmt numFmtId="165" formatCode="[$-F400]h:mm:ss\ AM/PM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indexed="64"/>
        </bottom>
      </border>
    </dxf>
    <dxf>
      <font>
        <b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4:L16" totalsRowShown="0" headerRowBorderDxfId="1">
  <autoFilter ref="A4:L16" xr:uid="{00000000-0009-0000-0100-000001000000}"/>
  <sortState xmlns:xlrd2="http://schemas.microsoft.com/office/spreadsheetml/2017/richdata2" ref="A5:L16">
    <sortCondition descending="1" ref="L4:L16"/>
  </sortState>
  <tableColumns count="12">
    <tableColumn id="1" xr3:uid="{00000000-0010-0000-0000-000001000000}" name="Damer"/>
    <tableColumn id="2" xr3:uid="{00000000-0010-0000-0000-000002000000}" name="Simning 750m"/>
    <tableColumn id="3" xr3:uid="{00000000-0010-0000-0000-000003000000}" name="Duathlon"/>
    <tableColumn id="4" xr3:uid="{00000000-0010-0000-0000-000004000000}" name="Löpning"/>
    <tableColumn id="5" xr3:uid="{00000000-0010-0000-0000-000005000000}" name="Tempocykling"/>
    <tableColumn id="6" xr3:uid="{00000000-0010-0000-0000-000006000000}" name="OW 750m"/>
    <tableColumn id="7" xr3:uid="{00000000-0010-0000-0000-000007000000}" name="Sprint"/>
    <tableColumn id="8" xr3:uid="{00000000-0010-0000-0000-000008000000}" name="Fyristrippeln"/>
    <tableColumn id="12" xr3:uid="{03CFC099-1D50-B943-967D-10C849DCD76D}" name="Superleague"/>
    <tableColumn id="9" xr3:uid="{00000000-0010-0000-0000-000009000000}" name="MTB"/>
    <tableColumn id="10" xr3:uid="{00000000-0010-0000-0000-00000A000000}" name="Terränglöpning"/>
    <tableColumn id="11" xr3:uid="{00000000-0010-0000-0000-00000B000000}" name="Total Poäng" dataDxfId="0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FE7EDD5-842C-4404-AB44-237C1C365850}" name="Tabell122242628" displayName="Tabell122242628" ref="B6:F35" totalsRowShown="0">
  <autoFilter ref="B6:F35" xr:uid="{FFE7EDD5-842C-4404-AB44-237C1C365850}"/>
  <sortState xmlns:xlrd2="http://schemas.microsoft.com/office/spreadsheetml/2017/richdata2" ref="B7:F35">
    <sortCondition ref="D6:D35"/>
  </sortState>
  <tableColumns count="5">
    <tableColumn id="1" xr3:uid="{3951A6C3-6157-4A6D-AA9C-39CF8541DA09}" name="Namn"/>
    <tableColumn id="2" xr3:uid="{9E563DAA-9D86-49F7-A955-2A7DA658E3E0}" name="Klass"/>
    <tableColumn id="3" xr3:uid="{06002AE1-0BED-4B49-978C-3F184666CE31}" name="Målgång" dataDxfId="40"/>
    <tableColumn id="5" xr3:uid="{D8B2EC5F-6BE2-48FB-ABDB-BCDC175C5983}" name="Placering Herr"/>
    <tableColumn id="6" xr3:uid="{47CCD1FA-C5C8-46F6-A017-25358D3F58E2}" name="Poäng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74D2E0B-589B-4CDE-8BD3-D7E2A64DE04D}" name="Tabell13252729" displayName="Tabell13252729" ref="H6:L35" totalsRowShown="0">
  <autoFilter ref="H6:L35" xr:uid="{D74D2E0B-589B-4CDE-8BD3-D7E2A64DE04D}"/>
  <sortState xmlns:xlrd2="http://schemas.microsoft.com/office/spreadsheetml/2017/richdata2" ref="H7:L25">
    <sortCondition ref="J6:J25"/>
  </sortState>
  <tableColumns count="5">
    <tableColumn id="1" xr3:uid="{16B42B72-D728-4F79-9952-3AFE906B59FB}" name="Namn"/>
    <tableColumn id="2" xr3:uid="{12AAD5B4-264A-47BD-8412-9BCC5707A6A8}" name="Klass"/>
    <tableColumn id="3" xr3:uid="{A02B4422-0C35-4F41-9E4A-B825C1977E58}" name="Målgång" dataDxfId="39"/>
    <tableColumn id="4" xr3:uid="{B7A3F258-E337-40AA-A5C8-29CA31E8DDED}" name="Placering Dam"/>
    <tableColumn id="6" xr3:uid="{15B3210B-C1FC-4160-9F8D-5DD40F2DD24D}" name="Poäng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0E52886-B2F1-4C09-86F5-E80A2AFA84B6}" name="Tabell122242630" displayName="Tabell122242630" ref="B6:F35" totalsRowShown="0">
  <autoFilter ref="B6:F35" xr:uid="{50E52886-B2F1-4C09-86F5-E80A2AFA84B6}"/>
  <sortState xmlns:xlrd2="http://schemas.microsoft.com/office/spreadsheetml/2017/richdata2" ref="B7:F35">
    <sortCondition ref="D6:D35"/>
  </sortState>
  <tableColumns count="5">
    <tableColumn id="1" xr3:uid="{F5687993-72B4-4BC9-9F6E-038FB8C37361}" name="Namn"/>
    <tableColumn id="2" xr3:uid="{1FC9D275-B07D-4D6E-94F3-91370C4E6C44}" name="Klass"/>
    <tableColumn id="3" xr3:uid="{8B0FAC43-16D1-417D-830B-EC660C513BB2}" name="Målgång" dataDxfId="38"/>
    <tableColumn id="5" xr3:uid="{56EB4964-D61E-465E-BC08-C4F61288CC75}" name="Placering Herr"/>
    <tableColumn id="6" xr3:uid="{1F47B1ED-C1AF-4C25-953F-C2F81AB1B8C3}" name="Poäng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43BAB0-B8F9-4776-B4E2-8FBFDB0A3F59}" name="Tabell13252731" displayName="Tabell13252731" ref="H6:L35" totalsRowShown="0">
  <autoFilter ref="H6:L35" xr:uid="{0043BAB0-B8F9-4776-B4E2-8FBFDB0A3F59}"/>
  <sortState xmlns:xlrd2="http://schemas.microsoft.com/office/spreadsheetml/2017/richdata2" ref="H7:L25">
    <sortCondition ref="J6:J25"/>
  </sortState>
  <tableColumns count="5">
    <tableColumn id="1" xr3:uid="{8A07652D-D3CB-47F7-BDE0-0335354380BA}" name="Namn"/>
    <tableColumn id="2" xr3:uid="{2DD1A507-3CB8-4522-89DE-B762DFC17FD0}" name="Klass"/>
    <tableColumn id="3" xr3:uid="{A8C69ACA-EB54-425B-831C-BD0811CC9CDD}" name="Målgång" dataDxfId="37"/>
    <tableColumn id="4" xr3:uid="{36E3D97B-6090-464F-930C-BA06C5984EC0}" name="Placering Dam"/>
    <tableColumn id="6" xr3:uid="{A68032C7-8E01-46F2-A7D6-A0AB349B13A1}" name="Poäng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1CB48A2-8F50-4C4F-B59E-687B82ADAF2C}" name="Tabell122242632" displayName="Tabell122242632" ref="B6:F35" totalsRowShown="0">
  <autoFilter ref="B6:F35" xr:uid="{51CB48A2-8F50-4C4F-B59E-687B82ADAF2C}"/>
  <sortState xmlns:xlrd2="http://schemas.microsoft.com/office/spreadsheetml/2017/richdata2" ref="B7:F35">
    <sortCondition ref="D6:D35"/>
  </sortState>
  <tableColumns count="5">
    <tableColumn id="1" xr3:uid="{3B13ADA2-5257-419D-BB1D-607C1251A68F}" name="Namn"/>
    <tableColumn id="2" xr3:uid="{BECECCB0-2234-4268-A5F3-76941552FF13}" name="Klass"/>
    <tableColumn id="3" xr3:uid="{1CAA2E1C-4EAD-464C-B2AC-7B3608F9E91E}" name="Målgång" dataDxfId="36"/>
    <tableColumn id="5" xr3:uid="{C9B51E47-FF71-49FD-B576-13539203F176}" name="Placering Herr"/>
    <tableColumn id="6" xr3:uid="{8E0361D2-F027-4185-964B-183D73E6D618}" name="Poäng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3698B5-174F-4273-9981-58391BE32291}" name="Tabell13252733" displayName="Tabell13252733" ref="H6:L35" totalsRowShown="0">
  <autoFilter ref="H6:L35" xr:uid="{003698B5-174F-4273-9981-58391BE32291}"/>
  <sortState xmlns:xlrd2="http://schemas.microsoft.com/office/spreadsheetml/2017/richdata2" ref="H7:L25">
    <sortCondition ref="J6:J25"/>
  </sortState>
  <tableColumns count="5">
    <tableColumn id="1" xr3:uid="{A94C9036-15F7-43BF-8571-CC51D74E270F}" name="Namn"/>
    <tableColumn id="2" xr3:uid="{A217D4D6-EFAD-474D-ABAF-7309F5B64639}" name="Klass"/>
    <tableColumn id="3" xr3:uid="{BD7E083A-5FDB-4BCF-9703-F14D883A3767}" name="Målgång" dataDxfId="35"/>
    <tableColumn id="4" xr3:uid="{2F5E3E51-FEDC-42BE-92B1-B7E15EEF4E1A}" name="Placering Dam"/>
    <tableColumn id="6" xr3:uid="{0CA1D193-747F-406A-AD6B-C41D8BF39F0E}" name="Poäng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AE27E25-4672-4CF0-99B1-E147E2EBAF35}" name="Tabell122242634" displayName="Tabell122242634" ref="B6:F35" totalsRowShown="0">
  <autoFilter ref="B6:F35" xr:uid="{8AE27E25-4672-4CF0-99B1-E147E2EBAF35}"/>
  <sortState xmlns:xlrd2="http://schemas.microsoft.com/office/spreadsheetml/2017/richdata2" ref="B7:F35">
    <sortCondition ref="D6:D35"/>
  </sortState>
  <tableColumns count="5">
    <tableColumn id="1" xr3:uid="{D170CFC9-6724-4363-920E-944D3D537E59}" name="Namn"/>
    <tableColumn id="2" xr3:uid="{B949E03A-CB1B-457D-9194-EDF6DFB4C7CD}" name="Klass"/>
    <tableColumn id="3" xr3:uid="{34C2BFA6-E707-48F0-A29A-E8CAF94FF8B0}" name="Målgång" dataDxfId="34"/>
    <tableColumn id="5" xr3:uid="{E81237DD-3016-4891-8D49-A1C8A03D9481}" name="Placering Herr"/>
    <tableColumn id="6" xr3:uid="{6DE464B4-37CE-4FB2-8C4C-69196B75F5C9}" name="Poäng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5781CDD-3891-4530-9CF9-639D7F78F6F9}" name="Tabell13252735" displayName="Tabell13252735" ref="H6:L35" totalsRowShown="0">
  <autoFilter ref="H6:L35" xr:uid="{35781CDD-3891-4530-9CF9-639D7F78F6F9}"/>
  <sortState xmlns:xlrd2="http://schemas.microsoft.com/office/spreadsheetml/2017/richdata2" ref="H7:L25">
    <sortCondition ref="J6:J25"/>
  </sortState>
  <tableColumns count="5">
    <tableColumn id="1" xr3:uid="{1BFC428C-3BB4-4DE2-A377-CE2C1D3BFD3B}" name="Namn"/>
    <tableColumn id="2" xr3:uid="{1EA3A3A6-3EAB-47FF-9F9D-B4621C75D8AC}" name="Klass"/>
    <tableColumn id="3" xr3:uid="{1B368C5D-A5AE-49F8-92BE-92E4AECD9254}" name="Målgång" dataDxfId="33"/>
    <tableColumn id="4" xr3:uid="{93AC3E09-5350-4C03-8219-746473A4EE29}" name="Placering Dam"/>
    <tableColumn id="6" xr3:uid="{204355AF-0187-4FE6-BDC9-E28ED7A12CC8}" name="Poäng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9844B4F-6F8B-4503-8439-91C968F516B6}" name="Tabell12224263440" displayName="Tabell12224263440" ref="B6:F35" totalsRowShown="0">
  <autoFilter ref="B6:F35" xr:uid="{8AE27E25-4672-4CF0-99B1-E147E2EBAF35}"/>
  <sortState xmlns:xlrd2="http://schemas.microsoft.com/office/spreadsheetml/2017/richdata2" ref="B7:F35">
    <sortCondition ref="D6:D35"/>
  </sortState>
  <tableColumns count="5">
    <tableColumn id="1" xr3:uid="{9AABC49B-020A-4247-82E2-FB248CCC491D}" name="Namn"/>
    <tableColumn id="2" xr3:uid="{35A26241-3CD2-4F0A-955D-7E1D8D115C7B}" name="Klass"/>
    <tableColumn id="3" xr3:uid="{968C8A08-7982-4861-8930-756FF2AB21BA}" name="Målgång" dataDxfId="32"/>
    <tableColumn id="5" xr3:uid="{E81D766C-CA7E-46E5-AD5C-8DFEC1940C7B}" name="Placering Herr"/>
    <tableColumn id="6" xr3:uid="{C6ED368A-54FD-4A52-A1C7-7EA21B94AF66}" name="Poäng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E313566-5315-4B4F-A227-23DA08BC3BAB}" name="Tabell1325273541" displayName="Tabell1325273541" ref="H6:L35" totalsRowShown="0">
  <autoFilter ref="H6:L35" xr:uid="{35781CDD-3891-4530-9CF9-639D7F78F6F9}"/>
  <sortState xmlns:xlrd2="http://schemas.microsoft.com/office/spreadsheetml/2017/richdata2" ref="H7:L25">
    <sortCondition ref="J6:J25"/>
  </sortState>
  <tableColumns count="5">
    <tableColumn id="1" xr3:uid="{81C6E3BA-8EA6-4B83-8C7E-CDE60AA516F5}" name="Namn"/>
    <tableColumn id="2" xr3:uid="{E2FC96A9-95F2-4D84-A502-2A50EBF8756A}" name="Klass"/>
    <tableColumn id="3" xr3:uid="{C88FC602-0CD1-47B6-AC81-45D77A16D957}" name="Målgång" dataDxfId="31"/>
    <tableColumn id="4" xr3:uid="{553AE273-A42A-4135-8ED3-349C4F606E7C}" name="Placering Dam"/>
    <tableColumn id="6" xr3:uid="{3BA771BA-36A4-4CB1-8FE6-1004ABB079DF}" name="Poä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ell2" displayName="Tabell2" ref="A18:L49" totalsRowShown="0" headerRowDxfId="59" headerRowBorderDxfId="58">
  <autoFilter ref="A18:L49" xr:uid="{00000000-0009-0000-0100-00000E000000}"/>
  <sortState xmlns:xlrd2="http://schemas.microsoft.com/office/spreadsheetml/2017/richdata2" ref="A19:L49">
    <sortCondition descending="1" ref="L18:L49"/>
  </sortState>
  <tableColumns count="12">
    <tableColumn id="1" xr3:uid="{00000000-0010-0000-0100-000001000000}" name="Herrar"/>
    <tableColumn id="2" xr3:uid="{00000000-0010-0000-0100-000002000000}" name="Simning 750m"/>
    <tableColumn id="3" xr3:uid="{00000000-0010-0000-0100-000003000000}" name="Duathlon"/>
    <tableColumn id="4" xr3:uid="{00000000-0010-0000-0100-000004000000}" name="Löpning"/>
    <tableColumn id="5" xr3:uid="{00000000-0010-0000-0100-000005000000}" name="Tempocykling"/>
    <tableColumn id="6" xr3:uid="{00000000-0010-0000-0100-000006000000}" name="OW 750m"/>
    <tableColumn id="7" xr3:uid="{00000000-0010-0000-0100-000007000000}" name="Sprint"/>
    <tableColumn id="8" xr3:uid="{00000000-0010-0000-0100-000008000000}" name="Fyristrippeln"/>
    <tableColumn id="12" xr3:uid="{5ED4C4DB-EE4C-0348-826B-BE480286B75D}" name="Superleague"/>
    <tableColumn id="9" xr3:uid="{00000000-0010-0000-0100-000009000000}" name="MTB"/>
    <tableColumn id="10" xr3:uid="{00000000-0010-0000-0100-00000A000000}" name="Terränglöpning"/>
    <tableColumn id="11" xr3:uid="{00000000-0010-0000-0100-00000B000000}" name="Total Poäng" dataDxfId="57">
      <calculatedColumnFormula>SUBTOTAL(9,B19:K19)</calculatedColumnFormula>
    </tableColumn>
  </tableColumns>
  <tableStyleInfo name="TableStyleLight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5418228-589D-4C2E-98D0-FD108EE87955}" name="Tabell122242636" displayName="Tabell122242636" ref="B6:F35" totalsRowShown="0">
  <autoFilter ref="B6:F35" xr:uid="{95418228-589D-4C2E-98D0-FD108EE87955}"/>
  <sortState xmlns:xlrd2="http://schemas.microsoft.com/office/spreadsheetml/2017/richdata2" ref="B7:F35">
    <sortCondition ref="D6:D35"/>
  </sortState>
  <tableColumns count="5">
    <tableColumn id="1" xr3:uid="{4A4A3621-DF9F-4D70-B94E-7F6D4D3728E5}" name="Namn"/>
    <tableColumn id="2" xr3:uid="{9292F5B2-C1EF-4B47-9D68-5EE4394348B0}" name="Klass"/>
    <tableColumn id="3" xr3:uid="{10D83B9F-E720-4E60-BE3B-F58E6386D34F}" name="Målgång" dataDxfId="30"/>
    <tableColumn id="5" xr3:uid="{48E7805B-5095-44BC-B14B-FD2953EBA861}" name="Placering Herr"/>
    <tableColumn id="6" xr3:uid="{3293DA51-74CE-4BC8-B463-D10E7CA15701}" name="Poäng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CFCAC69-BE15-4DA6-88E2-B049907D1624}" name="Tabell13252737" displayName="Tabell13252737" ref="H6:L35" totalsRowShown="0">
  <autoFilter ref="H6:L35" xr:uid="{8CFCAC69-BE15-4DA6-88E2-B049907D1624}"/>
  <sortState xmlns:xlrd2="http://schemas.microsoft.com/office/spreadsheetml/2017/richdata2" ref="H7:L25">
    <sortCondition ref="J6:J25"/>
  </sortState>
  <tableColumns count="5">
    <tableColumn id="1" xr3:uid="{F4895B39-9F4F-4415-BD4B-7C17E4BA8E35}" name="Namn"/>
    <tableColumn id="2" xr3:uid="{04D0B730-3E1B-4CD0-9B15-3FAB5CFE7FC3}" name="Klass"/>
    <tableColumn id="3" xr3:uid="{CB9469E2-A73B-48C3-A794-E6A1300C3343}" name="Målgång" dataDxfId="29"/>
    <tableColumn id="4" xr3:uid="{C49EF795-034D-4D58-B4B6-DF83D8ADBB16}" name="Placering Dam"/>
    <tableColumn id="6" xr3:uid="{AC136B4A-6E8B-41F4-B34F-15B430E1A9D1}" name="Poäng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9E205FD-B601-4B3D-938B-E773B388AC6D}" name="Tabell122242638" displayName="Tabell122242638" ref="B6:F35" totalsRowShown="0">
  <autoFilter ref="B6:F35" xr:uid="{E9E205FD-B601-4B3D-938B-E773B388AC6D}"/>
  <sortState xmlns:xlrd2="http://schemas.microsoft.com/office/spreadsheetml/2017/richdata2" ref="B7:F35">
    <sortCondition ref="D6:D35"/>
  </sortState>
  <tableColumns count="5">
    <tableColumn id="1" xr3:uid="{1EB41AEC-F0D4-4456-B338-BFFB167BC203}" name="Namn"/>
    <tableColumn id="2" xr3:uid="{4D7F4DFB-EAC1-4687-815D-576215BF78CD}" name="Klass"/>
    <tableColumn id="3" xr3:uid="{F3888A20-7412-46D1-B99A-A47FC551E451}" name="Målgång" dataDxfId="28"/>
    <tableColumn id="5" xr3:uid="{84F2C1A0-7EDA-452B-86C6-9362530C2CAA}" name="Placering Herr"/>
    <tableColumn id="6" xr3:uid="{59BA01F7-6B5B-420D-930C-89970EE5EC98}" name="Poäng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3EF12B3-0449-4F77-812A-6BD457F8B633}" name="Tabell13252739" displayName="Tabell13252739" ref="H6:L35" totalsRowShown="0">
  <autoFilter ref="H6:L35" xr:uid="{33EF12B3-0449-4F77-812A-6BD457F8B633}"/>
  <sortState xmlns:xlrd2="http://schemas.microsoft.com/office/spreadsheetml/2017/richdata2" ref="H7:L25">
    <sortCondition ref="J6:J25"/>
  </sortState>
  <tableColumns count="5">
    <tableColumn id="1" xr3:uid="{8EDBBC3E-1FD3-4DCE-97E0-4A75D82BB069}" name="Namn"/>
    <tableColumn id="2" xr3:uid="{2521EB09-FBB3-4652-9379-0D31122B02AA}" name="Klass"/>
    <tableColumn id="3" xr3:uid="{D5574B09-F120-4307-BE81-FEDC8ED59E21}" name="Målgång" dataDxfId="27"/>
    <tableColumn id="4" xr3:uid="{4012F0AA-69D7-40D2-90BF-E38C4534D935}" name="Placering Dam"/>
    <tableColumn id="6" xr3:uid="{E13DA177-0537-4D4F-ABD1-4C1A394C44EB}" name="Poä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FBBEBE8-0256-456E-92F8-FAED820487B7}" name="Tabell20" displayName="Tabell20" ref="A51:L65" totalsRowShown="0" headerRowDxfId="56" dataDxfId="54" headerRowBorderDxfId="55" tableBorderDxfId="53">
  <autoFilter ref="A51:L65" xr:uid="{2FBBEBE8-0256-456E-92F8-FAED820487B7}"/>
  <tableColumns count="12">
    <tableColumn id="1" xr3:uid="{0064B54E-7762-4D8A-8049-1361580985A9}" name="Funktionärer"/>
    <tableColumn id="2" xr3:uid="{53ACD774-C8CC-406A-AF7F-3833210AB1EE}" name="Simning 750m"/>
    <tableColumn id="3" xr3:uid="{2AF943D0-7CB0-4083-8887-1C4B8D7B9590}" name="Duathlon"/>
    <tableColumn id="4" xr3:uid="{7DE8DEDE-70AC-4C16-8595-C0ECC1BC5B56}" name="Löpning"/>
    <tableColumn id="5" xr3:uid="{8F166A6D-ED50-4CA6-A014-D1C1794CBBC7}" name="Tempocykling"/>
    <tableColumn id="6" xr3:uid="{E3CF65CF-B9E1-45DD-B2F0-D344F3215BDF}" name="OW 750m" dataDxfId="52"/>
    <tableColumn id="7" xr3:uid="{118590AB-A2E9-42AE-9563-88DACA71F6B6}" name="Sprint" dataDxfId="51"/>
    <tableColumn id="8" xr3:uid="{2D77F325-5FB3-4B03-9032-4342B54714A8}" name="Fyristrippeln" dataDxfId="50"/>
    <tableColumn id="12" xr3:uid="{C23E6E6F-54F2-4D48-A435-F85E0FF77E5F}" name="Superleague" dataDxfId="49"/>
    <tableColumn id="9" xr3:uid="{92A29EB0-615A-4535-887B-EE459B70ED0E}" name="MTB" dataDxfId="48"/>
    <tableColumn id="10" xr3:uid="{7678EFAF-510F-4436-9FFE-F10191B8B831}" name="Terränglöpning"/>
    <tableColumn id="11" xr3:uid="{F0288375-6DFF-419B-99C6-1AEBDA01F4CA}" name="Total Poäng" dataDxfId="47">
      <calculatedColumnFormula>COUNTA(B52:K52)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77554CC-B9CD-47ED-9F93-37B324201842}" name="Tabell122" displayName="Tabell122" ref="B6:F35" totalsRowShown="0">
  <autoFilter ref="B6:F35" xr:uid="{677554CC-B9CD-47ED-9F93-37B324201842}"/>
  <sortState xmlns:xlrd2="http://schemas.microsoft.com/office/spreadsheetml/2017/richdata2" ref="B7:F35">
    <sortCondition ref="D6:D35"/>
  </sortState>
  <tableColumns count="5">
    <tableColumn id="1" xr3:uid="{11F7975E-8796-499C-9F55-809FF2EF9374}" name="Namn"/>
    <tableColumn id="2" xr3:uid="{A7AE2A2F-C859-434E-92ED-30538CDB89B7}" name="Klass"/>
    <tableColumn id="3" xr3:uid="{7299D4D3-488C-4AD7-A84C-51CA704D4802}" name="Målgång" dataDxfId="46"/>
    <tableColumn id="5" xr3:uid="{D07D2E82-62CA-441B-A2C8-27EFF4F9811D}" name="Placering Herr"/>
    <tableColumn id="6" xr3:uid="{136D8837-3AE3-4905-BE07-A50C8332B3A6}" name="Poä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3899833-E6B8-4271-99FF-5A0B31E63006}" name="Tabell13" displayName="Tabell13" ref="H6:L35" totalsRowShown="0">
  <autoFilter ref="H6:L35" xr:uid="{D3899833-E6B8-4271-99FF-5A0B31E63006}"/>
  <sortState xmlns:xlrd2="http://schemas.microsoft.com/office/spreadsheetml/2017/richdata2" ref="H7:L25">
    <sortCondition ref="J6:J25"/>
  </sortState>
  <tableColumns count="5">
    <tableColumn id="1" xr3:uid="{4432D31D-7F5E-416B-84E0-16FFFACA3F84}" name="Namn"/>
    <tableColumn id="2" xr3:uid="{BA2D9360-0F5E-42AA-9590-BD3D931BAA77}" name="Klass"/>
    <tableColumn id="3" xr3:uid="{9529A85F-D45C-435B-8BFF-0DAE6E3E4E0A}" name="Målgång" dataDxfId="45"/>
    <tableColumn id="4" xr3:uid="{441A362F-B5AD-46FF-A1FC-130DA9CA6858}" name="Placering Dam"/>
    <tableColumn id="6" xr3:uid="{C0525CE1-18FF-4874-A2FB-ED668315FBC5}" name="Poä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53D2953-B949-41A7-938F-99145C016859}" name="Tabell12224" displayName="Tabell12224" ref="B6:F35" totalsRowShown="0">
  <autoFilter ref="B6:F35" xr:uid="{353D2953-B949-41A7-938F-99145C016859}"/>
  <sortState xmlns:xlrd2="http://schemas.microsoft.com/office/spreadsheetml/2017/richdata2" ref="B7:F35">
    <sortCondition ref="D6:D35"/>
  </sortState>
  <tableColumns count="5">
    <tableColumn id="1" xr3:uid="{7E485AEC-A183-4EC0-8AFF-B09B766585EB}" name="Namn"/>
    <tableColumn id="2" xr3:uid="{58CDB5F3-1225-4F9D-ACD8-D56948F22101}" name="Klass"/>
    <tableColumn id="3" xr3:uid="{08EE73DC-B391-4D9F-AF42-4BBF3C3F2405}" name="Målgång" dataDxfId="44"/>
    <tableColumn id="5" xr3:uid="{57147E69-3298-49E6-9EEA-B18A844396A5}" name="Placering Herr"/>
    <tableColumn id="6" xr3:uid="{A79CEF89-9657-4C26-9CA9-B2863C679E37}" name="Poä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ED7C89E-F64E-4FD1-AD3C-D09639688621}" name="Tabell1325" displayName="Tabell1325" ref="H6:L35" totalsRowShown="0">
  <autoFilter ref="H6:L35" xr:uid="{CED7C89E-F64E-4FD1-AD3C-D09639688621}"/>
  <sortState xmlns:xlrd2="http://schemas.microsoft.com/office/spreadsheetml/2017/richdata2" ref="H7:L25">
    <sortCondition ref="J6:J25"/>
  </sortState>
  <tableColumns count="5">
    <tableColumn id="1" xr3:uid="{159C5780-ABA5-4B69-9CD9-3FCF6DA52F5A}" name="Namn"/>
    <tableColumn id="2" xr3:uid="{201B4D86-50ED-438B-8147-CD0AB70D695E}" name="Klass"/>
    <tableColumn id="3" xr3:uid="{380E13EE-4E24-42C7-83CA-36EEDB5B4002}" name="Målgång" dataDxfId="43"/>
    <tableColumn id="4" xr3:uid="{14CAF589-08A5-436A-8617-5B2705E8FBD3}" name="Placering Dam"/>
    <tableColumn id="6" xr3:uid="{3554CC1B-15AB-4EC0-B641-20B441FEE209}" name="Poä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3F9A8-AEC4-4935-8DEC-5CD9E5FDAC30}" name="Tabell1222426" displayName="Tabell1222426" ref="B6:F35" totalsRowShown="0">
  <autoFilter ref="B6:F35" xr:uid="{AFD3F9A8-AEC4-4935-8DEC-5CD9E5FDAC30}"/>
  <sortState xmlns:xlrd2="http://schemas.microsoft.com/office/spreadsheetml/2017/richdata2" ref="B7:F35">
    <sortCondition ref="D6:D35"/>
  </sortState>
  <tableColumns count="5">
    <tableColumn id="1" xr3:uid="{D3E5A3CE-A470-4F59-BD72-BE79C769A110}" name="Namn"/>
    <tableColumn id="2" xr3:uid="{8F016E38-3B75-41CD-AB2C-0D9FF5B484D7}" name="Klass"/>
    <tableColumn id="3" xr3:uid="{552E689A-F580-454E-8CA3-BEB8F1E4C6EC}" name="Målgång" dataDxfId="42"/>
    <tableColumn id="5" xr3:uid="{71F89CC5-C91E-4B9A-9E65-F5C58CDCB316}" name="Placering Herr"/>
    <tableColumn id="6" xr3:uid="{8B1C7C00-0F49-4ECB-8466-F469C982B30F}" name="Poäng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BA2CDF0-B065-4585-8EBD-59A7A7589BB8}" name="Tabell132527" displayName="Tabell132527" ref="H6:L35" totalsRowShown="0">
  <autoFilter ref="H6:L35" xr:uid="{7BA2CDF0-B065-4585-8EBD-59A7A7589BB8}"/>
  <sortState xmlns:xlrd2="http://schemas.microsoft.com/office/spreadsheetml/2017/richdata2" ref="H7:L25">
    <sortCondition ref="J6:J25"/>
  </sortState>
  <tableColumns count="5">
    <tableColumn id="1" xr3:uid="{67396E8C-634A-4C62-8D22-696555B2D579}" name="Namn"/>
    <tableColumn id="2" xr3:uid="{EC752118-6B18-4D5E-990A-52EE69557619}" name="Klass"/>
    <tableColumn id="3" xr3:uid="{28A2519C-6603-45D3-9830-20256525B1A4}" name="Målgång" dataDxfId="41"/>
    <tableColumn id="4" xr3:uid="{DB096396-933A-4DE7-8219-6BF035BB3250}" name="Placering Dam"/>
    <tableColumn id="6" xr3:uid="{7C88D6A0-1523-4266-94BD-09D347931C1C}" name="Poä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K8" sqref="K8"/>
    </sheetView>
  </sheetViews>
  <sheetFormatPr defaultColWidth="8.42578125" defaultRowHeight="15" x14ac:dyDescent="0.25"/>
  <cols>
    <col min="1" max="1" width="23.140625" customWidth="1"/>
    <col min="2" max="2" width="15" customWidth="1"/>
    <col min="3" max="3" width="16.42578125" customWidth="1"/>
    <col min="4" max="4" width="13.140625" customWidth="1"/>
    <col min="5" max="5" width="16.85546875" customWidth="1"/>
    <col min="6" max="6" width="11.140625" customWidth="1"/>
    <col min="7" max="7" width="11.42578125" customWidth="1"/>
    <col min="8" max="8" width="15.28515625" customWidth="1"/>
    <col min="9" max="9" width="15.85546875" customWidth="1"/>
    <col min="10" max="10" width="16.7109375" customWidth="1"/>
    <col min="11" max="11" width="14.140625" customWidth="1"/>
    <col min="12" max="12" width="12.7109375" bestFit="1" customWidth="1"/>
    <col min="13" max="13" width="19.140625" customWidth="1"/>
  </cols>
  <sheetData>
    <row r="1" spans="1:12" ht="21.95" customHeight="1" x14ac:dyDescent="0.3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3" spans="1:12" x14ac:dyDescent="0.25">
      <c r="I3" t="s">
        <v>99</v>
      </c>
    </row>
    <row r="4" spans="1:12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89</v>
      </c>
      <c r="J4" s="3" t="s">
        <v>8</v>
      </c>
      <c r="K4" s="3" t="s">
        <v>9</v>
      </c>
      <c r="L4" s="5" t="s">
        <v>10</v>
      </c>
    </row>
    <row r="5" spans="1:12" x14ac:dyDescent="0.25">
      <c r="A5" t="s">
        <v>12</v>
      </c>
      <c r="B5">
        <v>5</v>
      </c>
      <c r="C5">
        <v>10</v>
      </c>
      <c r="D5">
        <v>10</v>
      </c>
      <c r="E5">
        <v>10</v>
      </c>
      <c r="F5">
        <v>6</v>
      </c>
      <c r="G5">
        <v>20</v>
      </c>
      <c r="K5">
        <v>7</v>
      </c>
      <c r="L5" s="4">
        <f>SUBTOTAL(9,B5:K5)</f>
        <v>68</v>
      </c>
    </row>
    <row r="6" spans="1:12" x14ac:dyDescent="0.25">
      <c r="A6" t="s">
        <v>11</v>
      </c>
      <c r="B6">
        <v>6</v>
      </c>
      <c r="D6">
        <v>6</v>
      </c>
      <c r="E6">
        <v>6</v>
      </c>
      <c r="F6">
        <v>7</v>
      </c>
      <c r="H6">
        <v>20</v>
      </c>
      <c r="L6" s="4">
        <f>SUBTOTAL(9,B6:K6)</f>
        <v>45</v>
      </c>
    </row>
    <row r="7" spans="1:12" x14ac:dyDescent="0.25">
      <c r="A7" s="1" t="s">
        <v>60</v>
      </c>
      <c r="C7">
        <v>7</v>
      </c>
      <c r="D7">
        <v>7</v>
      </c>
      <c r="E7">
        <v>7</v>
      </c>
      <c r="J7">
        <v>10</v>
      </c>
      <c r="K7">
        <v>5</v>
      </c>
      <c r="L7" s="4">
        <f>SUBTOTAL(9,B7:K7)</f>
        <v>36</v>
      </c>
    </row>
    <row r="8" spans="1:12" x14ac:dyDescent="0.25">
      <c r="A8" s="1" t="s">
        <v>61</v>
      </c>
      <c r="C8">
        <v>6</v>
      </c>
      <c r="D8">
        <v>5</v>
      </c>
      <c r="E8">
        <v>4</v>
      </c>
      <c r="F8">
        <v>4</v>
      </c>
      <c r="G8">
        <v>10</v>
      </c>
      <c r="L8" s="4">
        <f>SUBTOTAL(9,B8:K8)</f>
        <v>29</v>
      </c>
    </row>
    <row r="9" spans="1:12" x14ac:dyDescent="0.25">
      <c r="A9" t="s">
        <v>43</v>
      </c>
      <c r="B9">
        <v>7</v>
      </c>
      <c r="F9">
        <v>10</v>
      </c>
      <c r="L9" s="4">
        <f>SUBTOTAL(9,B9:K9)</f>
        <v>17</v>
      </c>
    </row>
    <row r="10" spans="1:12" x14ac:dyDescent="0.25">
      <c r="A10" s="1" t="s">
        <v>75</v>
      </c>
      <c r="E10">
        <v>5</v>
      </c>
      <c r="F10">
        <v>5</v>
      </c>
      <c r="G10">
        <v>6</v>
      </c>
      <c r="L10" s="4">
        <f>SUBTOTAL(9,B10:K10)</f>
        <v>16</v>
      </c>
    </row>
    <row r="11" spans="1:12" x14ac:dyDescent="0.25">
      <c r="A11" t="s">
        <v>41</v>
      </c>
      <c r="B11">
        <v>10</v>
      </c>
      <c r="K11">
        <v>6</v>
      </c>
      <c r="L11" s="4">
        <f>SUBTOTAL(9,B11:K11)</f>
        <v>16</v>
      </c>
    </row>
    <row r="12" spans="1:12" x14ac:dyDescent="0.25">
      <c r="A12" s="1" t="s">
        <v>83</v>
      </c>
      <c r="G12">
        <v>14</v>
      </c>
      <c r="L12" s="4">
        <f>SUBTOTAL(9,B12:K12)</f>
        <v>14</v>
      </c>
    </row>
    <row r="13" spans="1:12" x14ac:dyDescent="0.25">
      <c r="A13" s="1" t="s">
        <v>84</v>
      </c>
      <c r="G13">
        <v>12</v>
      </c>
      <c r="L13" s="4">
        <f>SUBTOTAL(9,B13:K13)</f>
        <v>12</v>
      </c>
    </row>
    <row r="14" spans="1:12" x14ac:dyDescent="0.25">
      <c r="A14" s="1" t="s">
        <v>107</v>
      </c>
      <c r="K14">
        <v>10</v>
      </c>
      <c r="L14" s="4">
        <f>SUBTOTAL(9,B14:K14)</f>
        <v>10</v>
      </c>
    </row>
    <row r="15" spans="1:12" x14ac:dyDescent="0.25">
      <c r="A15" s="1" t="s">
        <v>85</v>
      </c>
      <c r="G15">
        <v>8</v>
      </c>
      <c r="L15" s="4">
        <f>SUBTOTAL(9,B15:K15)</f>
        <v>8</v>
      </c>
    </row>
    <row r="16" spans="1:12" x14ac:dyDescent="0.25">
      <c r="L16" s="4">
        <f>SUBTOTAL(9,B16:K16)</f>
        <v>0</v>
      </c>
    </row>
    <row r="18" spans="1:12" x14ac:dyDescent="0.25">
      <c r="A18" s="6" t="s">
        <v>13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s="6" t="s">
        <v>89</v>
      </c>
      <c r="J18" s="6" t="s">
        <v>8</v>
      </c>
      <c r="K18" s="6" t="s">
        <v>9</v>
      </c>
      <c r="L18" s="7" t="s">
        <v>10</v>
      </c>
    </row>
    <row r="19" spans="1:12" x14ac:dyDescent="0.25">
      <c r="A19" t="s">
        <v>23</v>
      </c>
      <c r="B19">
        <v>2</v>
      </c>
      <c r="C19">
        <v>10</v>
      </c>
      <c r="D19">
        <v>10</v>
      </c>
      <c r="E19">
        <v>10</v>
      </c>
      <c r="F19">
        <v>2</v>
      </c>
      <c r="G19">
        <v>20</v>
      </c>
      <c r="H19">
        <v>20</v>
      </c>
      <c r="K19">
        <v>10</v>
      </c>
      <c r="L19" s="4">
        <f>SUBTOTAL(9,B19:K19)</f>
        <v>84</v>
      </c>
    </row>
    <row r="20" spans="1:12" x14ac:dyDescent="0.25">
      <c r="A20" t="s">
        <v>15</v>
      </c>
      <c r="B20">
        <v>4</v>
      </c>
      <c r="C20">
        <v>6</v>
      </c>
      <c r="D20">
        <v>6</v>
      </c>
      <c r="E20">
        <v>7</v>
      </c>
      <c r="G20">
        <v>14</v>
      </c>
      <c r="H20">
        <v>12</v>
      </c>
      <c r="L20" s="4">
        <f>SUBTOTAL(9,B20:K20)</f>
        <v>49</v>
      </c>
    </row>
    <row r="21" spans="1:12" x14ac:dyDescent="0.25">
      <c r="A21" t="s">
        <v>19</v>
      </c>
      <c r="B21">
        <v>2</v>
      </c>
      <c r="C21">
        <v>5</v>
      </c>
      <c r="D21">
        <v>5</v>
      </c>
      <c r="E21">
        <v>5</v>
      </c>
      <c r="F21">
        <v>3</v>
      </c>
      <c r="G21">
        <v>12</v>
      </c>
      <c r="H21">
        <v>14</v>
      </c>
      <c r="L21" s="4">
        <f>SUBTOTAL(9,B21:K21)</f>
        <v>46</v>
      </c>
    </row>
    <row r="22" spans="1:12" x14ac:dyDescent="0.25">
      <c r="A22" t="s">
        <v>63</v>
      </c>
      <c r="C22">
        <v>3</v>
      </c>
      <c r="D22">
        <v>2</v>
      </c>
      <c r="E22">
        <v>3</v>
      </c>
      <c r="G22">
        <v>10</v>
      </c>
      <c r="H22">
        <v>10</v>
      </c>
      <c r="J22">
        <v>6</v>
      </c>
      <c r="L22" s="4">
        <f>SUBTOTAL(9,B22:K22)</f>
        <v>34</v>
      </c>
    </row>
    <row r="23" spans="1:12" x14ac:dyDescent="0.25">
      <c r="A23" t="s">
        <v>44</v>
      </c>
      <c r="B23">
        <v>6</v>
      </c>
      <c r="D23">
        <v>2</v>
      </c>
      <c r="E23">
        <v>4</v>
      </c>
      <c r="F23">
        <v>5</v>
      </c>
      <c r="G23">
        <v>6</v>
      </c>
      <c r="H23">
        <v>6</v>
      </c>
      <c r="K23">
        <v>4</v>
      </c>
      <c r="L23" s="4">
        <f>SUBTOTAL(9,B23:K23)</f>
        <v>33</v>
      </c>
    </row>
    <row r="24" spans="1:12" x14ac:dyDescent="0.25">
      <c r="A24" t="s">
        <v>14</v>
      </c>
      <c r="B24">
        <v>6</v>
      </c>
      <c r="C24">
        <v>7</v>
      </c>
      <c r="D24">
        <v>7</v>
      </c>
      <c r="E24">
        <v>6</v>
      </c>
      <c r="F24">
        <v>2</v>
      </c>
      <c r="L24" s="4">
        <f>SUBTOTAL(9,B24:K24)</f>
        <v>28</v>
      </c>
    </row>
    <row r="25" spans="1:12" x14ac:dyDescent="0.25">
      <c r="A25" t="s">
        <v>18</v>
      </c>
      <c r="B25">
        <v>2</v>
      </c>
      <c r="E25">
        <v>2</v>
      </c>
      <c r="F25">
        <v>4</v>
      </c>
      <c r="G25">
        <v>4</v>
      </c>
      <c r="H25">
        <v>8</v>
      </c>
      <c r="K25">
        <v>5</v>
      </c>
      <c r="L25" s="4">
        <f>SUBTOTAL(9,B25:K25)</f>
        <v>25</v>
      </c>
    </row>
    <row r="26" spans="1:12" x14ac:dyDescent="0.25">
      <c r="A26" t="s">
        <v>16</v>
      </c>
      <c r="B26">
        <v>6</v>
      </c>
      <c r="E26">
        <v>2</v>
      </c>
      <c r="F26">
        <v>7</v>
      </c>
      <c r="J26">
        <v>7</v>
      </c>
      <c r="L26" s="4">
        <f>SUBTOTAL(9,B26:K26)</f>
        <v>22</v>
      </c>
    </row>
    <row r="27" spans="1:12" x14ac:dyDescent="0.25">
      <c r="A27" t="s">
        <v>71</v>
      </c>
      <c r="D27">
        <v>2</v>
      </c>
      <c r="F27">
        <v>10</v>
      </c>
      <c r="G27">
        <v>8</v>
      </c>
      <c r="L27" s="4">
        <f>SUBTOTAL(9,B27:K27)</f>
        <v>20</v>
      </c>
    </row>
    <row r="28" spans="1:12" x14ac:dyDescent="0.25">
      <c r="A28" t="s">
        <v>20</v>
      </c>
      <c r="B28">
        <v>2</v>
      </c>
      <c r="E28">
        <v>2</v>
      </c>
      <c r="F28">
        <v>2</v>
      </c>
      <c r="G28">
        <v>4</v>
      </c>
      <c r="J28">
        <v>10</v>
      </c>
      <c r="L28" s="4">
        <f>SUBTOTAL(9,B28:K28)</f>
        <v>20</v>
      </c>
    </row>
    <row r="29" spans="1:12" x14ac:dyDescent="0.25">
      <c r="A29" t="s">
        <v>48</v>
      </c>
      <c r="B29">
        <v>2</v>
      </c>
      <c r="C29">
        <v>2</v>
      </c>
      <c r="D29">
        <v>2</v>
      </c>
      <c r="E29">
        <v>2</v>
      </c>
      <c r="F29">
        <v>2</v>
      </c>
      <c r="G29">
        <v>4</v>
      </c>
      <c r="H29">
        <v>4</v>
      </c>
      <c r="L29" s="4">
        <f>SUBTOTAL(9,B29:K29)</f>
        <v>18</v>
      </c>
    </row>
    <row r="30" spans="1:12" x14ac:dyDescent="0.25">
      <c r="A30" t="s">
        <v>64</v>
      </c>
      <c r="C30">
        <v>2</v>
      </c>
      <c r="D30">
        <v>2</v>
      </c>
      <c r="E30">
        <v>2</v>
      </c>
      <c r="F30">
        <v>6</v>
      </c>
      <c r="G30">
        <v>4</v>
      </c>
      <c r="L30" s="4">
        <f>SUBTOTAL(9,B30:K30)</f>
        <v>16</v>
      </c>
    </row>
    <row r="31" spans="1:12" x14ac:dyDescent="0.25">
      <c r="A31" t="s">
        <v>24</v>
      </c>
      <c r="B31">
        <v>2</v>
      </c>
      <c r="C31">
        <v>2</v>
      </c>
      <c r="D31">
        <v>2</v>
      </c>
      <c r="E31">
        <v>2</v>
      </c>
      <c r="G31">
        <v>4</v>
      </c>
      <c r="H31">
        <v>4</v>
      </c>
      <c r="L31" s="4">
        <f>SUBTOTAL(9,B31:K31)</f>
        <v>16</v>
      </c>
    </row>
    <row r="32" spans="1:12" x14ac:dyDescent="0.25">
      <c r="A32" t="s">
        <v>25</v>
      </c>
      <c r="B32">
        <v>7</v>
      </c>
      <c r="C32">
        <v>2</v>
      </c>
      <c r="F32">
        <v>2</v>
      </c>
      <c r="G32">
        <v>4</v>
      </c>
      <c r="L32" s="4">
        <f>SUBTOTAL(9,B32:K32)</f>
        <v>15</v>
      </c>
    </row>
    <row r="33" spans="1:12" x14ac:dyDescent="0.25">
      <c r="A33" t="s">
        <v>21</v>
      </c>
      <c r="B33">
        <v>2</v>
      </c>
      <c r="D33">
        <v>3</v>
      </c>
      <c r="E33">
        <v>2</v>
      </c>
      <c r="F33">
        <v>2</v>
      </c>
      <c r="H33">
        <v>4</v>
      </c>
      <c r="L33" s="4">
        <f>SUBTOTAL(9,B33:K33)</f>
        <v>13</v>
      </c>
    </row>
    <row r="34" spans="1:12" x14ac:dyDescent="0.25">
      <c r="A34" t="s">
        <v>70</v>
      </c>
      <c r="D34">
        <v>2</v>
      </c>
      <c r="G34">
        <v>4</v>
      </c>
      <c r="K34">
        <v>7</v>
      </c>
      <c r="L34" s="4">
        <f>SUBTOTAL(9,B34:K34)</f>
        <v>13</v>
      </c>
    </row>
    <row r="35" spans="1:12" x14ac:dyDescent="0.25">
      <c r="A35" t="s">
        <v>22</v>
      </c>
      <c r="B35">
        <v>2</v>
      </c>
      <c r="C35">
        <v>2</v>
      </c>
      <c r="D35">
        <v>2</v>
      </c>
      <c r="F35">
        <v>2</v>
      </c>
      <c r="G35">
        <v>4</v>
      </c>
      <c r="L35" s="4">
        <f>SUBTOTAL(9,B35:K35)</f>
        <v>12</v>
      </c>
    </row>
    <row r="36" spans="1:12" x14ac:dyDescent="0.25">
      <c r="A36" t="s">
        <v>69</v>
      </c>
      <c r="B36">
        <v>2</v>
      </c>
      <c r="D36">
        <v>4</v>
      </c>
      <c r="F36">
        <v>2</v>
      </c>
      <c r="G36">
        <v>4</v>
      </c>
      <c r="L36" s="4">
        <f>SUBTOTAL(9,B36:K36)</f>
        <v>12</v>
      </c>
    </row>
    <row r="37" spans="1:12" x14ac:dyDescent="0.25">
      <c r="A37" t="s">
        <v>67</v>
      </c>
      <c r="C37">
        <v>2</v>
      </c>
      <c r="D37">
        <v>2</v>
      </c>
      <c r="E37">
        <v>2</v>
      </c>
      <c r="F37">
        <v>2</v>
      </c>
      <c r="G37">
        <v>4</v>
      </c>
      <c r="L37" s="4">
        <f>SUBTOTAL(9,B37:K37)</f>
        <v>12</v>
      </c>
    </row>
    <row r="38" spans="1:12" x14ac:dyDescent="0.25">
      <c r="A38" t="s">
        <v>39</v>
      </c>
      <c r="B38">
        <v>10</v>
      </c>
      <c r="L38" s="4">
        <f>SUBTOTAL(9,B38:K38)</f>
        <v>10</v>
      </c>
    </row>
    <row r="39" spans="1:12" x14ac:dyDescent="0.25">
      <c r="A39" t="s">
        <v>73</v>
      </c>
      <c r="B39">
        <v>2</v>
      </c>
      <c r="D39">
        <v>2</v>
      </c>
      <c r="G39">
        <v>4</v>
      </c>
      <c r="L39" s="4">
        <f>SUBTOTAL(9,B39:K39)</f>
        <v>8</v>
      </c>
    </row>
    <row r="40" spans="1:12" x14ac:dyDescent="0.25">
      <c r="A40" t="s">
        <v>68</v>
      </c>
      <c r="C40">
        <v>2</v>
      </c>
      <c r="D40">
        <v>2</v>
      </c>
      <c r="G40">
        <v>4</v>
      </c>
      <c r="L40" s="4">
        <f>SUBTOTAL(9,B40:K40)</f>
        <v>8</v>
      </c>
    </row>
    <row r="41" spans="1:12" x14ac:dyDescent="0.25">
      <c r="A41" t="s">
        <v>74</v>
      </c>
      <c r="D41">
        <v>2</v>
      </c>
      <c r="E41">
        <v>2</v>
      </c>
      <c r="G41">
        <v>4</v>
      </c>
      <c r="L41" s="4">
        <f>SUBTOTAL(9,B41:K41)</f>
        <v>8</v>
      </c>
    </row>
    <row r="42" spans="1:12" x14ac:dyDescent="0.25">
      <c r="A42" t="s">
        <v>87</v>
      </c>
      <c r="G42">
        <v>4</v>
      </c>
      <c r="K42">
        <v>3</v>
      </c>
      <c r="L42" s="4">
        <f>SUBTOTAL(9,B42:K42)</f>
        <v>7</v>
      </c>
    </row>
    <row r="43" spans="1:12" x14ac:dyDescent="0.25">
      <c r="A43" t="s">
        <v>47</v>
      </c>
      <c r="B43">
        <v>2</v>
      </c>
      <c r="G43">
        <v>4</v>
      </c>
      <c r="L43" s="4">
        <f>SUBTOTAL(9,B43:K43)</f>
        <v>6</v>
      </c>
    </row>
    <row r="44" spans="1:12" x14ac:dyDescent="0.25">
      <c r="A44" t="s">
        <v>100</v>
      </c>
      <c r="K44">
        <v>6</v>
      </c>
      <c r="L44" s="4">
        <f>SUBTOTAL(9,B44:K44)</f>
        <v>6</v>
      </c>
    </row>
    <row r="45" spans="1:12" x14ac:dyDescent="0.25">
      <c r="A45" s="1" t="s">
        <v>62</v>
      </c>
      <c r="C45">
        <v>4</v>
      </c>
      <c r="L45" s="4">
        <f>SUBTOTAL(9,B45:K45)</f>
        <v>4</v>
      </c>
    </row>
    <row r="46" spans="1:12" x14ac:dyDescent="0.25">
      <c r="A46" t="s">
        <v>86</v>
      </c>
      <c r="G46">
        <v>4</v>
      </c>
      <c r="L46" s="4">
        <f>SUBTOTAL(9,B46:K46)</f>
        <v>4</v>
      </c>
    </row>
    <row r="47" spans="1:12" x14ac:dyDescent="0.25">
      <c r="A47" t="s">
        <v>17</v>
      </c>
      <c r="B47">
        <v>2</v>
      </c>
      <c r="F47">
        <v>2</v>
      </c>
      <c r="L47" s="4">
        <f>SUBTOTAL(9,B47:K47)</f>
        <v>4</v>
      </c>
    </row>
    <row r="48" spans="1:12" x14ac:dyDescent="0.25">
      <c r="A48" t="s">
        <v>66</v>
      </c>
      <c r="C48">
        <v>2</v>
      </c>
      <c r="L48" s="4">
        <f>SUBTOTAL(9,B48:K48)</f>
        <v>2</v>
      </c>
    </row>
    <row r="49" spans="1:12" x14ac:dyDescent="0.25">
      <c r="A49" t="s">
        <v>72</v>
      </c>
      <c r="D49">
        <v>2</v>
      </c>
      <c r="L49" s="4">
        <f>SUBTOTAL(9,B49:K49)</f>
        <v>2</v>
      </c>
    </row>
    <row r="51" spans="1:12" x14ac:dyDescent="0.25">
      <c r="A51" s="8" t="s">
        <v>26</v>
      </c>
      <c r="B51" s="8" t="s">
        <v>1</v>
      </c>
      <c r="C51" s="8" t="s">
        <v>2</v>
      </c>
      <c r="D51" s="8" t="s">
        <v>3</v>
      </c>
      <c r="E51" s="8" t="s">
        <v>4</v>
      </c>
      <c r="F51" s="8" t="s">
        <v>5</v>
      </c>
      <c r="G51" s="8" t="s">
        <v>6</v>
      </c>
      <c r="H51" s="8" t="s">
        <v>7</v>
      </c>
      <c r="I51" s="8" t="s">
        <v>89</v>
      </c>
      <c r="J51" s="8" t="s">
        <v>8</v>
      </c>
      <c r="K51" s="8" t="s">
        <v>9</v>
      </c>
      <c r="L51" s="9" t="s">
        <v>10</v>
      </c>
    </row>
    <row r="52" spans="1:12" x14ac:dyDescent="0.25">
      <c r="A52" t="s">
        <v>16</v>
      </c>
      <c r="B52" s="2" t="s">
        <v>27</v>
      </c>
      <c r="C52" s="2"/>
      <c r="D52" s="2"/>
      <c r="E52" s="2"/>
      <c r="F52" s="2"/>
      <c r="G52" s="2"/>
      <c r="H52" s="2"/>
      <c r="I52" s="2"/>
      <c r="J52" s="2"/>
      <c r="K52" s="2"/>
      <c r="L52" s="4">
        <f t="shared" ref="L52:L65" si="0">COUNTA(B52:K52)</f>
        <v>1</v>
      </c>
    </row>
    <row r="53" spans="1:12" x14ac:dyDescent="0.25">
      <c r="A53" t="s">
        <v>20</v>
      </c>
      <c r="B53" s="2" t="s">
        <v>27</v>
      </c>
      <c r="C53" s="2"/>
      <c r="D53" s="2"/>
      <c r="E53" s="2"/>
      <c r="F53" s="2"/>
      <c r="G53" s="2"/>
      <c r="H53" s="2"/>
      <c r="I53" s="2"/>
      <c r="J53" s="2"/>
      <c r="K53" s="2"/>
      <c r="L53" s="4">
        <f t="shared" si="0"/>
        <v>1</v>
      </c>
    </row>
    <row r="54" spans="1:12" x14ac:dyDescent="0.25">
      <c r="A54" t="s">
        <v>18</v>
      </c>
      <c r="B54" s="2"/>
      <c r="C54" s="2" t="s">
        <v>27</v>
      </c>
      <c r="D54" s="2" t="s">
        <v>27</v>
      </c>
      <c r="E54" s="2"/>
      <c r="F54" s="2"/>
      <c r="G54" s="2"/>
      <c r="H54" s="2"/>
      <c r="I54" s="2"/>
      <c r="J54" s="2"/>
      <c r="K54" s="2"/>
      <c r="L54" s="4">
        <f t="shared" si="0"/>
        <v>2</v>
      </c>
    </row>
    <row r="55" spans="1:12" x14ac:dyDescent="0.25">
      <c r="A55" t="s">
        <v>11</v>
      </c>
      <c r="B55" s="2"/>
      <c r="C55" s="2" t="s">
        <v>27</v>
      </c>
      <c r="D55" s="2"/>
      <c r="E55" s="2"/>
      <c r="F55" s="2"/>
      <c r="G55" s="2" t="s">
        <v>27</v>
      </c>
      <c r="H55" s="2"/>
      <c r="I55" s="2"/>
      <c r="J55" s="2"/>
      <c r="K55" s="2"/>
      <c r="L55" s="4">
        <f t="shared" si="0"/>
        <v>2</v>
      </c>
    </row>
    <row r="56" spans="1:12" x14ac:dyDescent="0.25">
      <c r="A56" t="s">
        <v>62</v>
      </c>
      <c r="B56" s="2"/>
      <c r="C56" s="2"/>
      <c r="D56" s="2" t="s">
        <v>27</v>
      </c>
      <c r="E56" s="2" t="s">
        <v>27</v>
      </c>
      <c r="F56" s="2" t="s">
        <v>27</v>
      </c>
      <c r="G56" s="2" t="s">
        <v>27</v>
      </c>
      <c r="H56" s="2"/>
      <c r="I56" s="2"/>
      <c r="J56" s="2"/>
      <c r="K56" s="2"/>
      <c r="L56" s="4">
        <f t="shared" si="0"/>
        <v>4</v>
      </c>
    </row>
    <row r="57" spans="1:12" x14ac:dyDescent="0.25">
      <c r="A57" t="s">
        <v>68</v>
      </c>
      <c r="B57" s="2"/>
      <c r="C57" s="2"/>
      <c r="D57" s="2"/>
      <c r="E57" s="2" t="s">
        <v>27</v>
      </c>
      <c r="F57" s="2" t="s">
        <v>27</v>
      </c>
      <c r="G57" s="2"/>
      <c r="H57" s="2"/>
      <c r="I57" s="2"/>
      <c r="J57" s="2"/>
      <c r="K57" s="2"/>
      <c r="L57" s="4">
        <f t="shared" si="0"/>
        <v>2</v>
      </c>
    </row>
    <row r="58" spans="1:12" x14ac:dyDescent="0.25">
      <c r="A58" t="s">
        <v>66</v>
      </c>
      <c r="B58" s="2"/>
      <c r="C58" s="2"/>
      <c r="D58" s="2"/>
      <c r="E58" s="2" t="s">
        <v>27</v>
      </c>
      <c r="F58" s="2"/>
      <c r="G58" s="2" t="s">
        <v>27</v>
      </c>
      <c r="H58" s="2"/>
      <c r="I58" s="2"/>
      <c r="J58" s="2"/>
      <c r="K58" s="2"/>
      <c r="L58" s="4">
        <f t="shared" si="0"/>
        <v>2</v>
      </c>
    </row>
    <row r="59" spans="1:12" x14ac:dyDescent="0.25">
      <c r="A59" s="1" t="s">
        <v>60</v>
      </c>
      <c r="B59" s="2"/>
      <c r="C59" s="2"/>
      <c r="D59" s="2"/>
      <c r="E59" s="2"/>
      <c r="F59" s="2" t="s">
        <v>27</v>
      </c>
      <c r="G59" s="2"/>
      <c r="H59" s="2"/>
      <c r="I59" s="2"/>
      <c r="J59" s="2"/>
      <c r="K59" s="2"/>
      <c r="L59" s="4">
        <f t="shared" si="0"/>
        <v>1</v>
      </c>
    </row>
    <row r="60" spans="1:12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4">
        <f t="shared" si="0"/>
        <v>0</v>
      </c>
    </row>
    <row r="61" spans="1:12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4">
        <f t="shared" si="0"/>
        <v>0</v>
      </c>
    </row>
    <row r="62" spans="1:12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4">
        <f t="shared" si="0"/>
        <v>0</v>
      </c>
    </row>
    <row r="63" spans="1:12" x14ac:dyDescent="0.25">
      <c r="F63" s="2"/>
      <c r="G63" s="2"/>
      <c r="H63" s="2"/>
      <c r="I63" s="2"/>
      <c r="J63" s="2"/>
      <c r="L63" s="4">
        <f t="shared" si="0"/>
        <v>0</v>
      </c>
    </row>
    <row r="64" spans="1:12" x14ac:dyDescent="0.25">
      <c r="H64" s="2"/>
      <c r="I64" s="2"/>
      <c r="J64" s="2"/>
      <c r="L64" s="4">
        <f t="shared" si="0"/>
        <v>0</v>
      </c>
    </row>
    <row r="65" spans="10:12" x14ac:dyDescent="0.25">
      <c r="J65" s="2"/>
      <c r="L65" s="4">
        <f t="shared" si="0"/>
        <v>0</v>
      </c>
    </row>
  </sheetData>
  <mergeCells count="1">
    <mergeCell ref="A1:K1"/>
  </mergeCells>
  <conditionalFormatting sqref="A51:C51">
    <cfRule type="cellIs" dxfId="26" priority="1" operator="equal">
      <formula>0</formula>
    </cfRule>
  </conditionalFormatting>
  <conditionalFormatting sqref="B4 B18:C18">
    <cfRule type="cellIs" dxfId="25" priority="19" operator="equal">
      <formula>0</formula>
    </cfRule>
  </conditionalFormatting>
  <conditionalFormatting sqref="C4">
    <cfRule type="cellIs" dxfId="24" priority="11" operator="equal">
      <formula>0</formula>
    </cfRule>
  </conditionalFormatting>
  <conditionalFormatting sqref="D4">
    <cfRule type="cellIs" dxfId="23" priority="16" operator="equal">
      <formula>0</formula>
    </cfRule>
  </conditionalFormatting>
  <conditionalFormatting sqref="D18">
    <cfRule type="cellIs" dxfId="22" priority="23" operator="equal">
      <formula>0</formula>
    </cfRule>
  </conditionalFormatting>
  <conditionalFormatting sqref="D51">
    <cfRule type="cellIs" dxfId="21" priority="5" operator="equal">
      <formula>0</formula>
    </cfRule>
  </conditionalFormatting>
  <conditionalFormatting sqref="E4">
    <cfRule type="cellIs" dxfId="20" priority="17" operator="equal">
      <formula>0</formula>
    </cfRule>
  </conditionalFormatting>
  <conditionalFormatting sqref="E18">
    <cfRule type="cellIs" dxfId="19" priority="24" operator="equal">
      <formula>0</formula>
    </cfRule>
  </conditionalFormatting>
  <conditionalFormatting sqref="E51">
    <cfRule type="cellIs" dxfId="18" priority="6" operator="equal">
      <formula>0</formula>
    </cfRule>
  </conditionalFormatting>
  <conditionalFormatting sqref="F4">
    <cfRule type="cellIs" dxfId="17" priority="15" operator="equal">
      <formula>0</formula>
    </cfRule>
  </conditionalFormatting>
  <conditionalFormatting sqref="F18">
    <cfRule type="cellIs" dxfId="16" priority="22" operator="equal">
      <formula>0</formula>
    </cfRule>
  </conditionalFormatting>
  <conditionalFormatting sqref="F51">
    <cfRule type="cellIs" dxfId="15" priority="4" operator="equal">
      <formula>0</formula>
    </cfRule>
  </conditionalFormatting>
  <conditionalFormatting sqref="G4">
    <cfRule type="cellIs" dxfId="14" priority="14" operator="equal">
      <formula>0</formula>
    </cfRule>
  </conditionalFormatting>
  <conditionalFormatting sqref="G18">
    <cfRule type="cellIs" dxfId="13" priority="21" operator="equal">
      <formula>0</formula>
    </cfRule>
  </conditionalFormatting>
  <conditionalFormatting sqref="G51">
    <cfRule type="cellIs" dxfId="12" priority="3" operator="equal">
      <formula>0</formula>
    </cfRule>
  </conditionalFormatting>
  <conditionalFormatting sqref="H4">
    <cfRule type="cellIs" dxfId="11" priority="13" operator="equal">
      <formula>0</formula>
    </cfRule>
  </conditionalFormatting>
  <conditionalFormatting sqref="H18">
    <cfRule type="cellIs" dxfId="10" priority="20" operator="equal">
      <formula>0</formula>
    </cfRule>
  </conditionalFormatting>
  <conditionalFormatting sqref="H51">
    <cfRule type="cellIs" dxfId="9" priority="2" operator="equal">
      <formula>0</formula>
    </cfRule>
  </conditionalFormatting>
  <conditionalFormatting sqref="I4 A18 I18 I51">
    <cfRule type="cellIs" dxfId="8" priority="10" operator="equal">
      <formula>0</formula>
    </cfRule>
  </conditionalFormatting>
  <conditionalFormatting sqref="J4">
    <cfRule type="cellIs" dxfId="7" priority="18" operator="equal">
      <formula>0</formula>
    </cfRule>
  </conditionalFormatting>
  <conditionalFormatting sqref="J18">
    <cfRule type="cellIs" dxfId="6" priority="26" operator="equal">
      <formula>0</formula>
    </cfRule>
  </conditionalFormatting>
  <conditionalFormatting sqref="J51">
    <cfRule type="cellIs" dxfId="5" priority="8" operator="equal">
      <formula>0</formula>
    </cfRule>
  </conditionalFormatting>
  <conditionalFormatting sqref="K4">
    <cfRule type="cellIs" dxfId="4" priority="12" operator="equal">
      <formula>0</formula>
    </cfRule>
  </conditionalFormatting>
  <conditionalFormatting sqref="K18">
    <cfRule type="cellIs" dxfId="3" priority="25" operator="equal">
      <formula>0</formula>
    </cfRule>
  </conditionalFormatting>
  <conditionalFormatting sqref="K51">
    <cfRule type="cellIs" dxfId="2" priority="7" operator="equal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5"/>
  <sheetViews>
    <sheetView zoomScaleNormal="100" workbookViewId="0">
      <selection activeCell="L8" sqref="L8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56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20</v>
      </c>
      <c r="C7" t="s">
        <v>40</v>
      </c>
      <c r="D7" s="15" t="s">
        <v>101</v>
      </c>
      <c r="E7">
        <v>1</v>
      </c>
      <c r="F7">
        <v>10</v>
      </c>
      <c r="H7" t="s">
        <v>60</v>
      </c>
      <c r="I7" t="s">
        <v>42</v>
      </c>
      <c r="J7" s="15" t="s">
        <v>104</v>
      </c>
      <c r="K7">
        <v>1</v>
      </c>
      <c r="L7">
        <v>10</v>
      </c>
      <c r="P7" s="2">
        <v>1</v>
      </c>
      <c r="Q7">
        <v>10</v>
      </c>
    </row>
    <row r="8" spans="1:17" x14ac:dyDescent="0.25">
      <c r="B8" t="s">
        <v>16</v>
      </c>
      <c r="C8" t="s">
        <v>40</v>
      </c>
      <c r="D8" s="15" t="s">
        <v>102</v>
      </c>
      <c r="E8">
        <v>2</v>
      </c>
      <c r="F8">
        <v>7</v>
      </c>
      <c r="J8" s="15"/>
      <c r="P8" s="2">
        <v>2</v>
      </c>
      <c r="Q8">
        <v>7</v>
      </c>
    </row>
    <row r="9" spans="1:17" x14ac:dyDescent="0.25">
      <c r="B9" t="s">
        <v>63</v>
      </c>
      <c r="C9" t="s">
        <v>40</v>
      </c>
      <c r="D9" s="15" t="s">
        <v>103</v>
      </c>
      <c r="E9">
        <v>3</v>
      </c>
      <c r="F9">
        <v>6</v>
      </c>
      <c r="J9" s="15"/>
      <c r="P9" s="2">
        <v>3</v>
      </c>
      <c r="Q9">
        <v>6</v>
      </c>
    </row>
    <row r="10" spans="1:17" x14ac:dyDescent="0.25">
      <c r="J10" s="15"/>
      <c r="P10" s="2">
        <v>4</v>
      </c>
      <c r="Q10">
        <v>5</v>
      </c>
    </row>
    <row r="11" spans="1:17" x14ac:dyDescent="0.25">
      <c r="J11" s="18"/>
      <c r="P11" s="2">
        <v>5</v>
      </c>
      <c r="Q11">
        <v>4</v>
      </c>
    </row>
    <row r="12" spans="1:17" x14ac:dyDescent="0.25">
      <c r="J12" s="18"/>
      <c r="P12" s="2">
        <v>6</v>
      </c>
      <c r="Q12">
        <v>3</v>
      </c>
    </row>
    <row r="13" spans="1:17" x14ac:dyDescent="0.25">
      <c r="J13" s="18"/>
      <c r="P13" s="2" t="s">
        <v>45</v>
      </c>
      <c r="Q13">
        <v>2</v>
      </c>
    </row>
    <row r="14" spans="1:17" x14ac:dyDescent="0.25">
      <c r="J14" s="18"/>
    </row>
    <row r="15" spans="1:17" x14ac:dyDescent="0.25">
      <c r="J15" s="18"/>
    </row>
    <row r="16" spans="1:17" x14ac:dyDescent="0.25">
      <c r="J16" s="18"/>
    </row>
    <row r="17" spans="10:10" x14ac:dyDescent="0.25">
      <c r="J17" s="18"/>
    </row>
    <row r="18" spans="10:10" x14ac:dyDescent="0.25">
      <c r="J18" s="18"/>
    </row>
    <row r="19" spans="10:10" x14ac:dyDescent="0.25">
      <c r="J19" s="19"/>
    </row>
    <row r="20" spans="10:10" x14ac:dyDescent="0.25">
      <c r="J20" s="18"/>
    </row>
    <row r="21" spans="10:10" x14ac:dyDescent="0.25">
      <c r="J21" s="18"/>
    </row>
    <row r="23" spans="10:10" x14ac:dyDescent="0.25">
      <c r="J23" s="18"/>
    </row>
    <row r="24" spans="10:10" x14ac:dyDescent="0.25">
      <c r="J24" s="18"/>
    </row>
    <row r="25" spans="10:10" x14ac:dyDescent="0.25">
      <c r="J25" s="18"/>
    </row>
    <row r="26" spans="10:10" x14ac:dyDescent="0.25">
      <c r="J26" s="18"/>
    </row>
    <row r="27" spans="10:10" x14ac:dyDescent="0.25">
      <c r="J27" s="18"/>
    </row>
    <row r="28" spans="10:10" x14ac:dyDescent="0.25">
      <c r="J28" s="18"/>
    </row>
    <row r="29" spans="10:10" x14ac:dyDescent="0.25">
      <c r="J29" s="18"/>
    </row>
    <row r="30" spans="10:10" x14ac:dyDescent="0.25">
      <c r="J30" s="18"/>
    </row>
    <row r="31" spans="10:10" x14ac:dyDescent="0.25">
      <c r="J31" s="18"/>
    </row>
    <row r="32" spans="10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5"/>
  <sheetViews>
    <sheetView zoomScaleNormal="100" workbookViewId="0">
      <selection activeCell="E13" sqref="E13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57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106</v>
      </c>
      <c r="C7" t="s">
        <v>40</v>
      </c>
      <c r="D7" s="15" t="s">
        <v>108</v>
      </c>
      <c r="E7">
        <v>1</v>
      </c>
      <c r="H7" t="s">
        <v>107</v>
      </c>
      <c r="I7" t="s">
        <v>42</v>
      </c>
      <c r="J7" s="15" t="s">
        <v>114</v>
      </c>
      <c r="K7">
        <v>1</v>
      </c>
      <c r="P7" s="2">
        <v>1</v>
      </c>
      <c r="Q7">
        <v>10</v>
      </c>
    </row>
    <row r="8" spans="1:17" x14ac:dyDescent="0.25">
      <c r="B8" t="s">
        <v>70</v>
      </c>
      <c r="C8" t="s">
        <v>40</v>
      </c>
      <c r="D8" s="15" t="s">
        <v>109</v>
      </c>
      <c r="E8">
        <v>2</v>
      </c>
      <c r="H8" t="s">
        <v>12</v>
      </c>
      <c r="I8" t="s">
        <v>42</v>
      </c>
      <c r="J8" s="15" t="s">
        <v>115</v>
      </c>
      <c r="K8">
        <v>2</v>
      </c>
      <c r="P8" s="2">
        <v>2</v>
      </c>
      <c r="Q8">
        <v>7</v>
      </c>
    </row>
    <row r="9" spans="1:17" x14ac:dyDescent="0.25">
      <c r="B9" t="s">
        <v>100</v>
      </c>
      <c r="C9" t="s">
        <v>40</v>
      </c>
      <c r="D9" s="15" t="s">
        <v>110</v>
      </c>
      <c r="E9">
        <v>3</v>
      </c>
      <c r="H9" t="s">
        <v>41</v>
      </c>
      <c r="I9" t="s">
        <v>42</v>
      </c>
      <c r="J9" s="15" t="s">
        <v>116</v>
      </c>
      <c r="K9">
        <v>3</v>
      </c>
      <c r="P9" s="2">
        <v>3</v>
      </c>
      <c r="Q9">
        <v>6</v>
      </c>
    </row>
    <row r="10" spans="1:17" x14ac:dyDescent="0.25">
      <c r="B10" t="s">
        <v>18</v>
      </c>
      <c r="C10" t="s">
        <v>40</v>
      </c>
      <c r="D10" s="15" t="s">
        <v>111</v>
      </c>
      <c r="E10">
        <v>4</v>
      </c>
      <c r="H10" t="s">
        <v>60</v>
      </c>
      <c r="I10" t="s">
        <v>42</v>
      </c>
      <c r="J10" s="15" t="s">
        <v>117</v>
      </c>
      <c r="K10">
        <v>4</v>
      </c>
      <c r="P10" s="2">
        <v>4</v>
      </c>
      <c r="Q10">
        <v>5</v>
      </c>
    </row>
    <row r="11" spans="1:17" x14ac:dyDescent="0.25">
      <c r="B11" t="s">
        <v>44</v>
      </c>
      <c r="C11" t="s">
        <v>40</v>
      </c>
      <c r="D11" s="15" t="s">
        <v>112</v>
      </c>
      <c r="E11">
        <v>5</v>
      </c>
      <c r="J11" s="18"/>
      <c r="P11" s="2">
        <v>5</v>
      </c>
      <c r="Q11">
        <v>4</v>
      </c>
    </row>
    <row r="12" spans="1:17" x14ac:dyDescent="0.25">
      <c r="B12" t="s">
        <v>87</v>
      </c>
      <c r="C12" t="s">
        <v>40</v>
      </c>
      <c r="D12" s="15" t="s">
        <v>113</v>
      </c>
      <c r="E12">
        <v>6</v>
      </c>
      <c r="J12" s="18"/>
      <c r="P12" s="2">
        <v>6</v>
      </c>
      <c r="Q12">
        <v>3</v>
      </c>
    </row>
    <row r="13" spans="1:17" x14ac:dyDescent="0.25">
      <c r="J13" s="18"/>
      <c r="P13" s="2" t="s">
        <v>45</v>
      </c>
      <c r="Q13">
        <v>2</v>
      </c>
    </row>
    <row r="14" spans="1:17" x14ac:dyDescent="0.25">
      <c r="J14" s="18"/>
    </row>
    <row r="15" spans="1:17" x14ac:dyDescent="0.25">
      <c r="J15" s="18"/>
    </row>
    <row r="16" spans="1:17" x14ac:dyDescent="0.25">
      <c r="J16" s="18"/>
    </row>
    <row r="17" spans="10:10" x14ac:dyDescent="0.25">
      <c r="J17" s="18"/>
    </row>
    <row r="18" spans="10:10" x14ac:dyDescent="0.25">
      <c r="J18" s="18"/>
    </row>
    <row r="19" spans="10:10" x14ac:dyDescent="0.25">
      <c r="J19" s="19"/>
    </row>
    <row r="20" spans="10:10" x14ac:dyDescent="0.25">
      <c r="J20" s="18"/>
    </row>
    <row r="21" spans="10:10" x14ac:dyDescent="0.25">
      <c r="J21" s="18"/>
    </row>
    <row r="23" spans="10:10" x14ac:dyDescent="0.25">
      <c r="J23" s="18"/>
    </row>
    <row r="24" spans="10:10" x14ac:dyDescent="0.25">
      <c r="J24" s="18"/>
    </row>
    <row r="25" spans="10:10" x14ac:dyDescent="0.25">
      <c r="J25" s="18"/>
    </row>
    <row r="26" spans="10:10" x14ac:dyDescent="0.25">
      <c r="J26" s="18"/>
    </row>
    <row r="27" spans="10:10" x14ac:dyDescent="0.25">
      <c r="J27" s="18"/>
    </row>
    <row r="28" spans="10:10" x14ac:dyDescent="0.25">
      <c r="J28" s="18"/>
    </row>
    <row r="29" spans="10:10" x14ac:dyDescent="0.25">
      <c r="J29" s="18"/>
    </row>
    <row r="30" spans="10:10" x14ac:dyDescent="0.25">
      <c r="J30" s="18"/>
    </row>
    <row r="31" spans="10:10" x14ac:dyDescent="0.25">
      <c r="J31" s="18"/>
    </row>
    <row r="32" spans="10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zoomScaleNormal="100" workbookViewId="0">
      <selection activeCell="H24" sqref="H24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33</v>
      </c>
      <c r="B2" s="13"/>
      <c r="C2" s="14"/>
    </row>
    <row r="3" spans="1:17" x14ac:dyDescent="0.25">
      <c r="A3" t="s">
        <v>34</v>
      </c>
      <c r="B3" s="16">
        <v>45400</v>
      </c>
      <c r="C3" s="14"/>
    </row>
    <row r="4" spans="1:17" x14ac:dyDescent="0.25">
      <c r="A4" s="16" t="s">
        <v>35</v>
      </c>
      <c r="B4" s="17">
        <v>0.8125</v>
      </c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39</v>
      </c>
      <c r="C7" t="s">
        <v>40</v>
      </c>
      <c r="D7" s="15">
        <v>0.5</v>
      </c>
      <c r="E7">
        <v>1</v>
      </c>
      <c r="F7">
        <v>10</v>
      </c>
      <c r="H7" t="s">
        <v>41</v>
      </c>
      <c r="I7" t="s">
        <v>42</v>
      </c>
      <c r="J7" s="15">
        <v>0.43611111111111112</v>
      </c>
      <c r="K7">
        <v>1</v>
      </c>
      <c r="L7">
        <v>10</v>
      </c>
      <c r="P7" s="2">
        <v>1</v>
      </c>
      <c r="Q7">
        <v>10</v>
      </c>
    </row>
    <row r="8" spans="1:17" x14ac:dyDescent="0.25">
      <c r="B8" t="s">
        <v>25</v>
      </c>
      <c r="C8" t="s">
        <v>40</v>
      </c>
      <c r="D8" s="15">
        <v>0.50486111111111109</v>
      </c>
      <c r="E8">
        <v>2</v>
      </c>
      <c r="F8">
        <v>7</v>
      </c>
      <c r="H8" t="s">
        <v>43</v>
      </c>
      <c r="I8" t="s">
        <v>42</v>
      </c>
      <c r="J8" s="15">
        <v>0.52777777777777779</v>
      </c>
      <c r="K8">
        <v>2</v>
      </c>
      <c r="L8">
        <v>7</v>
      </c>
      <c r="P8" s="2">
        <v>2</v>
      </c>
      <c r="Q8">
        <v>7</v>
      </c>
    </row>
    <row r="9" spans="1:17" x14ac:dyDescent="0.25">
      <c r="B9" t="s">
        <v>14</v>
      </c>
      <c r="C9" t="s">
        <v>40</v>
      </c>
      <c r="D9" s="15">
        <v>0.50555555555555554</v>
      </c>
      <c r="E9">
        <v>3</v>
      </c>
      <c r="F9">
        <v>6</v>
      </c>
      <c r="H9" t="s">
        <v>11</v>
      </c>
      <c r="I9" t="s">
        <v>42</v>
      </c>
      <c r="J9" s="15">
        <v>0.6</v>
      </c>
      <c r="K9">
        <v>3</v>
      </c>
      <c r="L9">
        <v>6</v>
      </c>
      <c r="P9" s="2">
        <v>3</v>
      </c>
      <c r="Q9">
        <v>6</v>
      </c>
    </row>
    <row r="10" spans="1:17" x14ac:dyDescent="0.25">
      <c r="B10" t="s">
        <v>16</v>
      </c>
      <c r="C10" t="s">
        <v>40</v>
      </c>
      <c r="D10" s="15">
        <v>0.50555555555555554</v>
      </c>
      <c r="E10">
        <v>3</v>
      </c>
      <c r="F10">
        <v>6</v>
      </c>
      <c r="H10" t="s">
        <v>12</v>
      </c>
      <c r="I10" t="s">
        <v>42</v>
      </c>
      <c r="J10" s="15">
        <v>0.625</v>
      </c>
      <c r="K10">
        <v>4</v>
      </c>
      <c r="L10">
        <v>5</v>
      </c>
      <c r="P10" s="2">
        <v>4</v>
      </c>
      <c r="Q10">
        <v>5</v>
      </c>
    </row>
    <row r="11" spans="1:17" x14ac:dyDescent="0.25">
      <c r="B11" t="s">
        <v>15</v>
      </c>
      <c r="C11" t="s">
        <v>40</v>
      </c>
      <c r="D11" s="15">
        <v>0.5083333333333333</v>
      </c>
      <c r="E11">
        <v>5</v>
      </c>
      <c r="F11">
        <v>4</v>
      </c>
      <c r="J11" s="18"/>
      <c r="P11" s="2">
        <v>5</v>
      </c>
      <c r="Q11">
        <v>4</v>
      </c>
    </row>
    <row r="12" spans="1:17" x14ac:dyDescent="0.25">
      <c r="B12" t="s">
        <v>44</v>
      </c>
      <c r="C12" t="s">
        <v>40</v>
      </c>
      <c r="D12" s="15">
        <v>0.51388888888888884</v>
      </c>
      <c r="E12">
        <v>6</v>
      </c>
      <c r="F12">
        <v>6</v>
      </c>
      <c r="J12" s="18"/>
      <c r="P12" s="2">
        <v>6</v>
      </c>
      <c r="Q12">
        <v>3</v>
      </c>
    </row>
    <row r="13" spans="1:17" x14ac:dyDescent="0.25">
      <c r="B13" t="s">
        <v>22</v>
      </c>
      <c r="C13" t="s">
        <v>40</v>
      </c>
      <c r="D13" s="15">
        <v>0.51736111111111116</v>
      </c>
      <c r="E13">
        <v>7</v>
      </c>
      <c r="F13">
        <v>2</v>
      </c>
      <c r="J13" s="18"/>
      <c r="P13" s="2" t="s">
        <v>45</v>
      </c>
      <c r="Q13">
        <v>2</v>
      </c>
    </row>
    <row r="14" spans="1:17" x14ac:dyDescent="0.25">
      <c r="B14" t="s">
        <v>21</v>
      </c>
      <c r="C14" t="s">
        <v>40</v>
      </c>
      <c r="D14" s="15">
        <v>0.52708333333333335</v>
      </c>
      <c r="E14">
        <v>8</v>
      </c>
      <c r="F14">
        <v>2</v>
      </c>
      <c r="J14" s="18"/>
    </row>
    <row r="15" spans="1:17" x14ac:dyDescent="0.25">
      <c r="B15" t="s">
        <v>18</v>
      </c>
      <c r="C15" t="s">
        <v>40</v>
      </c>
      <c r="D15" s="15">
        <v>0.52708333333333335</v>
      </c>
      <c r="E15">
        <v>8</v>
      </c>
      <c r="F15">
        <v>2</v>
      </c>
      <c r="J15" s="18"/>
    </row>
    <row r="16" spans="1:17" x14ac:dyDescent="0.25">
      <c r="B16" t="s">
        <v>19</v>
      </c>
      <c r="C16" t="s">
        <v>40</v>
      </c>
      <c r="D16" s="15">
        <v>0.52986111111111112</v>
      </c>
      <c r="E16">
        <v>10</v>
      </c>
      <c r="F16">
        <v>2</v>
      </c>
      <c r="J16" s="18"/>
    </row>
    <row r="17" spans="2:10" x14ac:dyDescent="0.25">
      <c r="B17" t="s">
        <v>17</v>
      </c>
      <c r="C17" t="s">
        <v>40</v>
      </c>
      <c r="D17" s="15">
        <v>0.53263888888888888</v>
      </c>
      <c r="E17">
        <v>11</v>
      </c>
      <c r="F17">
        <v>2</v>
      </c>
      <c r="J17" s="18"/>
    </row>
    <row r="18" spans="2:10" x14ac:dyDescent="0.25">
      <c r="B18" t="s">
        <v>20</v>
      </c>
      <c r="C18" t="s">
        <v>40</v>
      </c>
      <c r="D18" s="15">
        <v>0.53333333333333333</v>
      </c>
      <c r="E18">
        <v>12</v>
      </c>
      <c r="F18">
        <v>2</v>
      </c>
      <c r="J18" s="18"/>
    </row>
    <row r="19" spans="2:10" x14ac:dyDescent="0.25">
      <c r="B19" t="s">
        <v>23</v>
      </c>
      <c r="C19" t="s">
        <v>40</v>
      </c>
      <c r="D19" s="15">
        <v>0.56736111111111109</v>
      </c>
      <c r="E19">
        <v>13</v>
      </c>
      <c r="F19">
        <v>2</v>
      </c>
      <c r="J19" s="19"/>
    </row>
    <row r="20" spans="2:10" x14ac:dyDescent="0.25">
      <c r="B20" t="s">
        <v>24</v>
      </c>
      <c r="C20" t="s">
        <v>40</v>
      </c>
      <c r="D20" s="15">
        <v>0.57499999999999996</v>
      </c>
      <c r="E20">
        <v>14</v>
      </c>
      <c r="F20">
        <v>2</v>
      </c>
      <c r="J20" s="18"/>
    </row>
    <row r="21" spans="2:10" x14ac:dyDescent="0.25">
      <c r="B21" t="s">
        <v>46</v>
      </c>
      <c r="C21" t="s">
        <v>40</v>
      </c>
      <c r="D21" s="15">
        <v>0.57708333333333328</v>
      </c>
      <c r="E21">
        <v>15</v>
      </c>
      <c r="F21">
        <v>2</v>
      </c>
      <c r="J21" s="18"/>
    </row>
    <row r="22" spans="2:10" x14ac:dyDescent="0.25">
      <c r="B22" t="s">
        <v>47</v>
      </c>
      <c r="C22" t="s">
        <v>40</v>
      </c>
      <c r="D22" s="15">
        <v>0.58819444444444446</v>
      </c>
      <c r="E22">
        <v>16</v>
      </c>
      <c r="F22">
        <v>2</v>
      </c>
    </row>
    <row r="23" spans="2:10" x14ac:dyDescent="0.25">
      <c r="B23" t="s">
        <v>48</v>
      </c>
      <c r="C23" t="s">
        <v>40</v>
      </c>
      <c r="D23" s="15">
        <v>0.58819444444444446</v>
      </c>
      <c r="E23">
        <v>17</v>
      </c>
      <c r="F23">
        <v>2</v>
      </c>
      <c r="J23" s="18"/>
    </row>
    <row r="24" spans="2:10" x14ac:dyDescent="0.25">
      <c r="B24" t="s">
        <v>49</v>
      </c>
      <c r="C24" t="s">
        <v>40</v>
      </c>
      <c r="D24" s="15">
        <v>0.64861111111111114</v>
      </c>
      <c r="E24">
        <v>18</v>
      </c>
      <c r="F24">
        <v>2</v>
      </c>
      <c r="J24" s="18"/>
    </row>
    <row r="25" spans="2:10" x14ac:dyDescent="0.25">
      <c r="J25" s="18"/>
    </row>
    <row r="26" spans="2:10" x14ac:dyDescent="0.25">
      <c r="J26" s="18"/>
    </row>
    <row r="27" spans="2:10" x14ac:dyDescent="0.25">
      <c r="J27" s="18"/>
    </row>
    <row r="28" spans="2:10" x14ac:dyDescent="0.25">
      <c r="J28" s="18"/>
    </row>
    <row r="29" spans="2:10" x14ac:dyDescent="0.25">
      <c r="J29" s="18"/>
    </row>
    <row r="30" spans="2:10" x14ac:dyDescent="0.25">
      <c r="J30" s="18"/>
    </row>
    <row r="31" spans="2:10" x14ac:dyDescent="0.25">
      <c r="J31" s="18"/>
    </row>
    <row r="32" spans="2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topLeftCell="G2" zoomScaleNormal="100" workbookViewId="0">
      <selection activeCell="H25" sqref="H24:L27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50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23</v>
      </c>
      <c r="C7" t="s">
        <v>40</v>
      </c>
      <c r="D7" s="18">
        <v>4.2083333333333334E-2</v>
      </c>
      <c r="E7">
        <v>1</v>
      </c>
      <c r="F7">
        <v>10</v>
      </c>
      <c r="H7" t="s">
        <v>12</v>
      </c>
      <c r="I7" t="s">
        <v>42</v>
      </c>
      <c r="J7" s="18">
        <v>5.0763888888888886E-2</v>
      </c>
      <c r="K7">
        <v>1</v>
      </c>
      <c r="L7">
        <v>10</v>
      </c>
      <c r="P7" s="2">
        <v>1</v>
      </c>
      <c r="Q7">
        <v>10</v>
      </c>
    </row>
    <row r="8" spans="1:17" x14ac:dyDescent="0.25">
      <c r="B8" t="s">
        <v>14</v>
      </c>
      <c r="C8" t="s">
        <v>40</v>
      </c>
      <c r="D8" s="18">
        <v>4.2916666666666665E-2</v>
      </c>
      <c r="E8">
        <v>2</v>
      </c>
      <c r="F8">
        <v>7</v>
      </c>
      <c r="H8" t="s">
        <v>60</v>
      </c>
      <c r="I8" t="s">
        <v>42</v>
      </c>
      <c r="J8" s="18">
        <v>5.6574074074074075E-2</v>
      </c>
      <c r="K8">
        <v>2</v>
      </c>
      <c r="L8">
        <v>7</v>
      </c>
      <c r="P8" s="2">
        <v>2</v>
      </c>
      <c r="Q8">
        <v>7</v>
      </c>
    </row>
    <row r="9" spans="1:17" x14ac:dyDescent="0.25">
      <c r="B9" t="s">
        <v>15</v>
      </c>
      <c r="C9" t="s">
        <v>40</v>
      </c>
      <c r="D9" s="18">
        <v>4.4212962962962961E-2</v>
      </c>
      <c r="E9">
        <v>3</v>
      </c>
      <c r="F9">
        <v>6</v>
      </c>
      <c r="H9" t="s">
        <v>61</v>
      </c>
      <c r="I9" t="s">
        <v>42</v>
      </c>
      <c r="J9" s="18">
        <v>6.2268518518518522E-2</v>
      </c>
      <c r="K9">
        <v>3</v>
      </c>
      <c r="L9">
        <v>6</v>
      </c>
      <c r="P9" s="2">
        <v>3</v>
      </c>
      <c r="Q9">
        <v>6</v>
      </c>
    </row>
    <row r="10" spans="1:17" x14ac:dyDescent="0.25">
      <c r="B10" t="s">
        <v>19</v>
      </c>
      <c r="C10" t="s">
        <v>40</v>
      </c>
      <c r="D10" s="18">
        <v>4.4652777777777777E-2</v>
      </c>
      <c r="E10">
        <v>4</v>
      </c>
      <c r="F10">
        <v>5</v>
      </c>
      <c r="J10" s="18"/>
      <c r="P10" s="2">
        <v>4</v>
      </c>
      <c r="Q10">
        <v>5</v>
      </c>
    </row>
    <row r="11" spans="1:17" x14ac:dyDescent="0.25">
      <c r="B11" t="s">
        <v>62</v>
      </c>
      <c r="C11" t="s">
        <v>40</v>
      </c>
      <c r="D11" s="18">
        <v>4.8032407407407406E-2</v>
      </c>
      <c r="E11">
        <v>5</v>
      </c>
      <c r="F11">
        <v>4</v>
      </c>
      <c r="J11" s="18"/>
      <c r="P11" s="2">
        <v>5</v>
      </c>
      <c r="Q11">
        <v>4</v>
      </c>
    </row>
    <row r="12" spans="1:17" x14ac:dyDescent="0.25">
      <c r="B12" t="s">
        <v>63</v>
      </c>
      <c r="C12" t="s">
        <v>40</v>
      </c>
      <c r="D12" s="18">
        <v>4.884259259259259E-2</v>
      </c>
      <c r="E12">
        <v>6</v>
      </c>
      <c r="F12">
        <v>3</v>
      </c>
      <c r="J12" s="18"/>
      <c r="P12" s="2">
        <v>6</v>
      </c>
      <c r="Q12">
        <v>3</v>
      </c>
    </row>
    <row r="13" spans="1:17" x14ac:dyDescent="0.25">
      <c r="B13" t="s">
        <v>64</v>
      </c>
      <c r="C13" t="s">
        <v>40</v>
      </c>
      <c r="D13" s="18">
        <v>4.9305555555555554E-2</v>
      </c>
      <c r="E13">
        <v>7</v>
      </c>
      <c r="F13">
        <v>2</v>
      </c>
      <c r="J13" s="18"/>
      <c r="P13" s="2" t="s">
        <v>45</v>
      </c>
      <c r="Q13">
        <v>2</v>
      </c>
    </row>
    <row r="14" spans="1:17" x14ac:dyDescent="0.25">
      <c r="B14" t="s">
        <v>65</v>
      </c>
      <c r="C14" t="s">
        <v>40</v>
      </c>
      <c r="D14" s="18">
        <v>5.1886574074074071E-2</v>
      </c>
      <c r="E14">
        <v>8</v>
      </c>
      <c r="F14">
        <v>2</v>
      </c>
      <c r="J14" s="18"/>
    </row>
    <row r="15" spans="1:17" x14ac:dyDescent="0.25">
      <c r="B15" t="s">
        <v>48</v>
      </c>
      <c r="C15" t="s">
        <v>40</v>
      </c>
      <c r="D15" s="18">
        <v>5.2349537037037035E-2</v>
      </c>
      <c r="E15">
        <v>9</v>
      </c>
      <c r="F15">
        <v>2</v>
      </c>
      <c r="J15" s="18"/>
    </row>
    <row r="16" spans="1:17" x14ac:dyDescent="0.25">
      <c r="B16" t="s">
        <v>66</v>
      </c>
      <c r="C16" t="s">
        <v>40</v>
      </c>
      <c r="D16" s="18">
        <v>5.2962962962962962E-2</v>
      </c>
      <c r="E16">
        <v>10</v>
      </c>
      <c r="F16">
        <v>2</v>
      </c>
      <c r="J16" s="18"/>
    </row>
    <row r="17" spans="2:10" x14ac:dyDescent="0.25">
      <c r="B17" t="s">
        <v>24</v>
      </c>
      <c r="C17" t="s">
        <v>40</v>
      </c>
      <c r="D17" s="18">
        <v>5.3576388888888889E-2</v>
      </c>
      <c r="E17">
        <v>11</v>
      </c>
      <c r="F17">
        <v>2</v>
      </c>
      <c r="J17" s="18"/>
    </row>
    <row r="18" spans="2:10" x14ac:dyDescent="0.25">
      <c r="B18" t="s">
        <v>22</v>
      </c>
      <c r="C18" t="s">
        <v>40</v>
      </c>
      <c r="D18" s="18">
        <v>5.364583333333333E-2</v>
      </c>
      <c r="E18">
        <v>12</v>
      </c>
      <c r="F18">
        <v>2</v>
      </c>
      <c r="J18" s="18"/>
    </row>
    <row r="19" spans="2:10" x14ac:dyDescent="0.25">
      <c r="B19" t="s">
        <v>67</v>
      </c>
      <c r="C19" t="s">
        <v>40</v>
      </c>
      <c r="D19" s="18">
        <v>5.3993055555555558E-2</v>
      </c>
      <c r="E19">
        <v>13</v>
      </c>
      <c r="F19">
        <v>2</v>
      </c>
      <c r="J19" s="18"/>
    </row>
    <row r="20" spans="2:10" x14ac:dyDescent="0.25">
      <c r="B20" t="s">
        <v>68</v>
      </c>
      <c r="C20" t="s">
        <v>40</v>
      </c>
      <c r="D20" s="18">
        <v>5.9606481481481483E-2</v>
      </c>
      <c r="E20">
        <v>14</v>
      </c>
      <c r="F20">
        <v>2</v>
      </c>
      <c r="J20" s="18"/>
    </row>
    <row r="21" spans="2:10" x14ac:dyDescent="0.25">
      <c r="J21" s="18"/>
    </row>
    <row r="23" spans="2:10" x14ac:dyDescent="0.25">
      <c r="J23" s="18"/>
    </row>
    <row r="24" spans="2:10" x14ac:dyDescent="0.25">
      <c r="J24" s="18"/>
    </row>
    <row r="25" spans="2:10" x14ac:dyDescent="0.25">
      <c r="J25" s="18"/>
    </row>
    <row r="26" spans="2:10" x14ac:dyDescent="0.25">
      <c r="J26" s="18"/>
    </row>
    <row r="27" spans="2:10" x14ac:dyDescent="0.25">
      <c r="J27" s="18"/>
    </row>
    <row r="28" spans="2:10" x14ac:dyDescent="0.25">
      <c r="J28" s="18"/>
    </row>
    <row r="29" spans="2:10" x14ac:dyDescent="0.25">
      <c r="J29" s="18"/>
    </row>
    <row r="30" spans="2:10" x14ac:dyDescent="0.25">
      <c r="J30" s="18"/>
    </row>
    <row r="31" spans="2:10" x14ac:dyDescent="0.25">
      <c r="J31" s="18"/>
    </row>
    <row r="32" spans="2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5"/>
  <sheetViews>
    <sheetView topLeftCell="B1" zoomScaleNormal="100" workbookViewId="0">
      <selection activeCell="E37" sqref="E37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51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23</v>
      </c>
      <c r="C7" t="s">
        <v>40</v>
      </c>
      <c r="D7" s="20">
        <v>1.5159722222222223</v>
      </c>
      <c r="E7">
        <v>1</v>
      </c>
      <c r="F7">
        <v>10</v>
      </c>
      <c r="H7" t="s">
        <v>12</v>
      </c>
      <c r="I7" t="s">
        <v>42</v>
      </c>
      <c r="J7" s="20">
        <v>1.8104166666666668</v>
      </c>
      <c r="K7">
        <v>1</v>
      </c>
      <c r="L7">
        <v>10</v>
      </c>
      <c r="P7" s="2">
        <v>1</v>
      </c>
      <c r="Q7">
        <v>10</v>
      </c>
    </row>
    <row r="8" spans="1:17" x14ac:dyDescent="0.25">
      <c r="B8" t="s">
        <v>14</v>
      </c>
      <c r="C8" t="s">
        <v>40</v>
      </c>
      <c r="D8" s="20">
        <v>1.5486111111111109</v>
      </c>
      <c r="E8">
        <v>2</v>
      </c>
      <c r="F8">
        <v>7</v>
      </c>
      <c r="H8" t="s">
        <v>60</v>
      </c>
      <c r="I8" t="s">
        <v>42</v>
      </c>
      <c r="J8" s="20">
        <v>2.0201388888888889</v>
      </c>
      <c r="K8">
        <v>2</v>
      </c>
      <c r="L8">
        <v>7</v>
      </c>
      <c r="P8" s="2">
        <v>2</v>
      </c>
      <c r="Q8">
        <v>7</v>
      </c>
    </row>
    <row r="9" spans="1:17" x14ac:dyDescent="0.25">
      <c r="B9" t="s">
        <v>15</v>
      </c>
      <c r="C9" t="s">
        <v>40</v>
      </c>
      <c r="D9" s="20">
        <v>1.6187500000000001</v>
      </c>
      <c r="E9">
        <v>3</v>
      </c>
      <c r="F9">
        <v>6</v>
      </c>
      <c r="H9" t="s">
        <v>11</v>
      </c>
      <c r="I9" t="s">
        <v>42</v>
      </c>
      <c r="J9" s="20">
        <v>2.0833333333333335</v>
      </c>
      <c r="K9">
        <v>3</v>
      </c>
      <c r="L9">
        <v>6</v>
      </c>
      <c r="P9" s="2">
        <v>3</v>
      </c>
      <c r="Q9">
        <v>6</v>
      </c>
    </row>
    <row r="10" spans="1:17" x14ac:dyDescent="0.25">
      <c r="B10" t="s">
        <v>19</v>
      </c>
      <c r="C10" t="s">
        <v>40</v>
      </c>
      <c r="D10" s="20">
        <v>1.6208333333333333</v>
      </c>
      <c r="E10">
        <v>4</v>
      </c>
      <c r="F10">
        <v>5</v>
      </c>
      <c r="H10" t="s">
        <v>61</v>
      </c>
      <c r="I10" t="s">
        <v>42</v>
      </c>
      <c r="J10" s="20">
        <v>2.3583333333333334</v>
      </c>
      <c r="K10">
        <v>4</v>
      </c>
      <c r="L10">
        <v>5</v>
      </c>
      <c r="P10" s="2">
        <v>4</v>
      </c>
      <c r="Q10">
        <v>5</v>
      </c>
    </row>
    <row r="11" spans="1:17" x14ac:dyDescent="0.25">
      <c r="B11" t="s">
        <v>69</v>
      </c>
      <c r="C11" t="s">
        <v>40</v>
      </c>
      <c r="D11" s="20">
        <v>1.6368055555555554</v>
      </c>
      <c r="E11">
        <v>5</v>
      </c>
      <c r="F11">
        <v>4</v>
      </c>
      <c r="J11" s="18"/>
      <c r="P11" s="2">
        <v>5</v>
      </c>
      <c r="Q11">
        <v>4</v>
      </c>
    </row>
    <row r="12" spans="1:17" x14ac:dyDescent="0.25">
      <c r="B12" t="s">
        <v>21</v>
      </c>
      <c r="C12" t="s">
        <v>40</v>
      </c>
      <c r="D12" s="20">
        <v>1.6979166666666667</v>
      </c>
      <c r="E12">
        <v>6</v>
      </c>
      <c r="F12">
        <v>3</v>
      </c>
      <c r="J12" s="18"/>
      <c r="P12" s="2">
        <v>6</v>
      </c>
      <c r="Q12">
        <v>3</v>
      </c>
    </row>
    <row r="13" spans="1:17" x14ac:dyDescent="0.25">
      <c r="B13" t="s">
        <v>70</v>
      </c>
      <c r="C13" t="s">
        <v>40</v>
      </c>
      <c r="D13" s="20">
        <v>1.7263888888888888</v>
      </c>
      <c r="E13">
        <v>7</v>
      </c>
      <c r="F13">
        <v>2</v>
      </c>
      <c r="J13" s="18"/>
      <c r="P13" s="2" t="s">
        <v>45</v>
      </c>
      <c r="Q13">
        <v>2</v>
      </c>
    </row>
    <row r="14" spans="1:17" x14ac:dyDescent="0.25">
      <c r="B14" t="s">
        <v>71</v>
      </c>
      <c r="C14" t="s">
        <v>40</v>
      </c>
      <c r="D14" s="20">
        <v>1.7486111111111111</v>
      </c>
      <c r="E14">
        <v>8</v>
      </c>
      <c r="F14">
        <v>2</v>
      </c>
      <c r="J14" s="18"/>
    </row>
    <row r="15" spans="1:17" x14ac:dyDescent="0.25">
      <c r="B15" t="s">
        <v>72</v>
      </c>
      <c r="C15" t="s">
        <v>40</v>
      </c>
      <c r="D15" s="20">
        <v>1.8062500000000001</v>
      </c>
      <c r="E15">
        <v>9</v>
      </c>
      <c r="F15">
        <v>2</v>
      </c>
      <c r="J15" s="18"/>
    </row>
    <row r="16" spans="1:17" x14ac:dyDescent="0.25">
      <c r="B16" t="s">
        <v>73</v>
      </c>
      <c r="C16" t="s">
        <v>40</v>
      </c>
      <c r="D16" s="20">
        <v>1.8527777777777779</v>
      </c>
      <c r="E16">
        <v>10</v>
      </c>
      <c r="F16">
        <v>2</v>
      </c>
      <c r="J16" s="18"/>
    </row>
    <row r="17" spans="2:10" x14ac:dyDescent="0.25">
      <c r="B17" t="s">
        <v>64</v>
      </c>
      <c r="C17" t="s">
        <v>40</v>
      </c>
      <c r="D17" s="20">
        <v>1.9083333333333332</v>
      </c>
      <c r="E17">
        <v>11</v>
      </c>
      <c r="F17">
        <v>2</v>
      </c>
      <c r="J17" s="18"/>
    </row>
    <row r="18" spans="2:10" x14ac:dyDescent="0.25">
      <c r="B18" t="s">
        <v>67</v>
      </c>
      <c r="C18" t="s">
        <v>40</v>
      </c>
      <c r="D18" s="20">
        <v>1.9118055555555555</v>
      </c>
      <c r="E18">
        <v>12</v>
      </c>
      <c r="F18">
        <v>2</v>
      </c>
      <c r="J18" s="18"/>
    </row>
    <row r="19" spans="2:10" x14ac:dyDescent="0.25">
      <c r="B19" t="s">
        <v>74</v>
      </c>
      <c r="C19" t="s">
        <v>40</v>
      </c>
      <c r="D19" s="20">
        <v>1.9354166666666668</v>
      </c>
      <c r="E19">
        <v>13</v>
      </c>
      <c r="F19">
        <v>2</v>
      </c>
      <c r="J19" s="19"/>
    </row>
    <row r="20" spans="2:10" x14ac:dyDescent="0.25">
      <c r="B20" t="s">
        <v>63</v>
      </c>
      <c r="C20" t="s">
        <v>40</v>
      </c>
      <c r="D20" s="20">
        <v>1.965972222222222</v>
      </c>
      <c r="E20">
        <v>14</v>
      </c>
      <c r="F20">
        <v>2</v>
      </c>
      <c r="J20" s="18"/>
    </row>
    <row r="21" spans="2:10" x14ac:dyDescent="0.25">
      <c r="B21" t="s">
        <v>44</v>
      </c>
      <c r="C21" t="s">
        <v>40</v>
      </c>
      <c r="D21" s="20">
        <v>2.0145833333333334</v>
      </c>
      <c r="E21">
        <v>15</v>
      </c>
      <c r="F21">
        <v>2</v>
      </c>
      <c r="J21" s="18"/>
    </row>
    <row r="22" spans="2:10" x14ac:dyDescent="0.25">
      <c r="B22" t="s">
        <v>48</v>
      </c>
      <c r="C22" t="s">
        <v>40</v>
      </c>
      <c r="D22" s="20">
        <v>2.0152777777777779</v>
      </c>
      <c r="E22">
        <v>16</v>
      </c>
      <c r="F22">
        <v>2</v>
      </c>
    </row>
    <row r="23" spans="2:10" x14ac:dyDescent="0.25">
      <c r="B23" t="s">
        <v>68</v>
      </c>
      <c r="C23" t="s">
        <v>40</v>
      </c>
      <c r="D23" s="20">
        <v>2.0208333333333335</v>
      </c>
      <c r="E23">
        <v>17</v>
      </c>
      <c r="F23">
        <v>2</v>
      </c>
      <c r="J23" s="18"/>
    </row>
    <row r="24" spans="2:10" x14ac:dyDescent="0.25">
      <c r="B24" t="s">
        <v>24</v>
      </c>
      <c r="C24" t="s">
        <v>40</v>
      </c>
      <c r="D24" s="20">
        <v>2.0902777777777777</v>
      </c>
      <c r="E24">
        <v>18</v>
      </c>
      <c r="F24">
        <v>2</v>
      </c>
      <c r="J24" s="18"/>
    </row>
    <row r="25" spans="2:10" x14ac:dyDescent="0.25">
      <c r="B25" t="s">
        <v>22</v>
      </c>
      <c r="C25" t="s">
        <v>40</v>
      </c>
      <c r="D25" s="20">
        <v>2.1868055555555554</v>
      </c>
      <c r="E25">
        <v>19</v>
      </c>
      <c r="F25">
        <v>2</v>
      </c>
      <c r="J25" s="18"/>
    </row>
    <row r="26" spans="2:10" x14ac:dyDescent="0.25">
      <c r="J26" s="18"/>
    </row>
    <row r="27" spans="2:10" x14ac:dyDescent="0.25">
      <c r="J27" s="18"/>
    </row>
    <row r="28" spans="2:10" x14ac:dyDescent="0.25">
      <c r="J28" s="18"/>
    </row>
    <row r="29" spans="2:10" x14ac:dyDescent="0.25">
      <c r="J29" s="18"/>
    </row>
    <row r="30" spans="2:10" x14ac:dyDescent="0.25">
      <c r="J30" s="18"/>
    </row>
    <row r="31" spans="2:10" x14ac:dyDescent="0.25">
      <c r="J31" s="18"/>
    </row>
    <row r="32" spans="2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zoomScaleNormal="100" workbookViewId="0">
      <selection activeCell="D28" sqref="D28"/>
    </sheetView>
  </sheetViews>
  <sheetFormatPr defaultColWidth="8.85546875" defaultRowHeight="15" x14ac:dyDescent="0.25"/>
  <cols>
    <col min="1" max="1" width="10.28515625" customWidth="1"/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52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23</v>
      </c>
      <c r="C7" t="s">
        <v>40</v>
      </c>
      <c r="D7" s="21">
        <v>1.9398148148148147E-2</v>
      </c>
      <c r="H7" t="s">
        <v>12</v>
      </c>
      <c r="I7" t="s">
        <v>42</v>
      </c>
      <c r="J7" s="21">
        <v>2.101851851851852E-2</v>
      </c>
      <c r="K7">
        <v>1</v>
      </c>
      <c r="L7">
        <v>10</v>
      </c>
      <c r="P7" s="2">
        <v>1</v>
      </c>
      <c r="Q7">
        <v>10</v>
      </c>
    </row>
    <row r="8" spans="1:17" x14ac:dyDescent="0.25">
      <c r="B8" t="s">
        <v>15</v>
      </c>
      <c r="C8" t="s">
        <v>40</v>
      </c>
      <c r="D8" s="21">
        <v>1.9571759259259261E-2</v>
      </c>
      <c r="H8" t="s">
        <v>60</v>
      </c>
      <c r="I8" t="s">
        <v>42</v>
      </c>
      <c r="J8" s="21">
        <v>2.329861111111111E-2</v>
      </c>
      <c r="K8">
        <v>2</v>
      </c>
      <c r="L8">
        <v>7</v>
      </c>
      <c r="P8" s="2">
        <v>2</v>
      </c>
      <c r="Q8">
        <v>7</v>
      </c>
    </row>
    <row r="9" spans="1:17" x14ac:dyDescent="0.25">
      <c r="B9" t="s">
        <v>14</v>
      </c>
      <c r="C9" t="s">
        <v>40</v>
      </c>
      <c r="D9" s="21">
        <v>1.9930555555555556E-2</v>
      </c>
      <c r="H9" t="s">
        <v>11</v>
      </c>
      <c r="I9" t="s">
        <v>42</v>
      </c>
      <c r="J9" s="21">
        <v>2.5428240740740741E-2</v>
      </c>
      <c r="K9">
        <v>3</v>
      </c>
      <c r="L9">
        <v>6</v>
      </c>
      <c r="P9" s="2">
        <v>3</v>
      </c>
      <c r="Q9">
        <v>6</v>
      </c>
    </row>
    <row r="10" spans="1:17" x14ac:dyDescent="0.25">
      <c r="B10" t="s">
        <v>19</v>
      </c>
      <c r="C10" t="s">
        <v>40</v>
      </c>
      <c r="D10" s="21">
        <v>2.011574074074074E-2</v>
      </c>
      <c r="H10" t="s">
        <v>76</v>
      </c>
      <c r="I10" t="s">
        <v>42</v>
      </c>
      <c r="J10" s="21">
        <v>2.6377314814814815E-2</v>
      </c>
      <c r="K10">
        <v>4</v>
      </c>
      <c r="L10">
        <v>5</v>
      </c>
      <c r="P10" s="2">
        <v>4</v>
      </c>
      <c r="Q10">
        <v>5</v>
      </c>
    </row>
    <row r="11" spans="1:17" x14ac:dyDescent="0.25">
      <c r="B11" t="s">
        <v>44</v>
      </c>
      <c r="C11" t="s">
        <v>40</v>
      </c>
      <c r="D11" s="21">
        <v>2.0416666666666666E-2</v>
      </c>
      <c r="H11" t="s">
        <v>61</v>
      </c>
      <c r="I11" t="s">
        <v>42</v>
      </c>
      <c r="J11" s="21">
        <v>2.7280092592592592E-2</v>
      </c>
      <c r="K11">
        <v>5</v>
      </c>
      <c r="L11">
        <v>4</v>
      </c>
      <c r="P11" s="2">
        <v>5</v>
      </c>
      <c r="Q11">
        <v>4</v>
      </c>
    </row>
    <row r="12" spans="1:17" x14ac:dyDescent="0.25">
      <c r="B12" t="s">
        <v>63</v>
      </c>
      <c r="C12" t="s">
        <v>40</v>
      </c>
      <c r="D12" s="21">
        <v>2.074074074074074E-2</v>
      </c>
      <c r="J12" s="21"/>
      <c r="P12" s="2">
        <v>6</v>
      </c>
      <c r="Q12">
        <v>3</v>
      </c>
    </row>
    <row r="13" spans="1:17" x14ac:dyDescent="0.25">
      <c r="B13" t="s">
        <v>64</v>
      </c>
      <c r="C13" t="s">
        <v>40</v>
      </c>
      <c r="D13" s="21">
        <v>2.1030092592592593E-2</v>
      </c>
      <c r="J13" s="21"/>
      <c r="P13" s="2" t="s">
        <v>45</v>
      </c>
      <c r="Q13">
        <v>2</v>
      </c>
    </row>
    <row r="14" spans="1:17" x14ac:dyDescent="0.25">
      <c r="B14" t="s">
        <v>67</v>
      </c>
      <c r="C14" t="s">
        <v>40</v>
      </c>
      <c r="D14" s="21">
        <v>2.1354166666666667E-2</v>
      </c>
      <c r="J14" s="21"/>
    </row>
    <row r="15" spans="1:17" x14ac:dyDescent="0.25">
      <c r="B15" t="s">
        <v>21</v>
      </c>
      <c r="C15" t="s">
        <v>40</v>
      </c>
      <c r="D15" s="21">
        <v>2.1365740740740741E-2</v>
      </c>
      <c r="J15" s="21"/>
    </row>
    <row r="16" spans="1:17" x14ac:dyDescent="0.25">
      <c r="B16" t="s">
        <v>16</v>
      </c>
      <c r="C16" t="s">
        <v>40</v>
      </c>
      <c r="D16" s="21">
        <v>2.1805555555555557E-2</v>
      </c>
      <c r="J16" s="21"/>
    </row>
    <row r="17" spans="1:10" x14ac:dyDescent="0.25">
      <c r="B17" t="s">
        <v>20</v>
      </c>
      <c r="C17" t="s">
        <v>40</v>
      </c>
      <c r="D17" s="21">
        <v>2.207175925925926E-2</v>
      </c>
      <c r="J17" s="21"/>
    </row>
    <row r="18" spans="1:10" x14ac:dyDescent="0.25">
      <c r="B18" t="s">
        <v>24</v>
      </c>
      <c r="C18" t="s">
        <v>40</v>
      </c>
      <c r="D18" s="21">
        <v>2.2453703703703705E-2</v>
      </c>
      <c r="J18" s="21"/>
    </row>
    <row r="19" spans="1:10" x14ac:dyDescent="0.25">
      <c r="B19" t="s">
        <v>18</v>
      </c>
      <c r="C19" t="s">
        <v>40</v>
      </c>
      <c r="D19" s="21">
        <v>2.2581018518518518E-2</v>
      </c>
      <c r="J19" s="22"/>
    </row>
    <row r="20" spans="1:10" x14ac:dyDescent="0.25">
      <c r="B20" t="s">
        <v>48</v>
      </c>
      <c r="C20" t="s">
        <v>40</v>
      </c>
      <c r="D20" s="21">
        <v>2.2592592592592591E-2</v>
      </c>
      <c r="J20" s="21"/>
    </row>
    <row r="21" spans="1:10" x14ac:dyDescent="0.25">
      <c r="B21" t="s">
        <v>74</v>
      </c>
      <c r="C21" t="s">
        <v>40</v>
      </c>
      <c r="D21" s="21">
        <v>2.462962962962963E-2</v>
      </c>
      <c r="J21" s="21"/>
    </row>
    <row r="22" spans="1:10" x14ac:dyDescent="0.25">
      <c r="D22" s="21"/>
      <c r="J22" s="21"/>
    </row>
    <row r="23" spans="1:10" x14ac:dyDescent="0.25">
      <c r="D23" s="21"/>
      <c r="J23" s="21"/>
    </row>
    <row r="24" spans="1:10" x14ac:dyDescent="0.25">
      <c r="D24" s="21"/>
      <c r="J24" s="21"/>
    </row>
    <row r="25" spans="1:10" x14ac:dyDescent="0.25">
      <c r="D25" s="21"/>
      <c r="J25" s="21"/>
    </row>
    <row r="26" spans="1:10" x14ac:dyDescent="0.25">
      <c r="D26" s="21"/>
      <c r="J26" s="21"/>
    </row>
    <row r="27" spans="1:10" x14ac:dyDescent="0.25">
      <c r="A27" t="s">
        <v>78</v>
      </c>
      <c r="B27" t="s">
        <v>77</v>
      </c>
      <c r="D27" s="21">
        <v>1.8773148148148146E-2</v>
      </c>
      <c r="J27" s="21"/>
    </row>
    <row r="28" spans="1:10" x14ac:dyDescent="0.25">
      <c r="D28" s="21"/>
      <c r="J28" s="21"/>
    </row>
    <row r="29" spans="1:10" x14ac:dyDescent="0.25">
      <c r="D29" s="21"/>
      <c r="J29" s="21"/>
    </row>
    <row r="30" spans="1:10" x14ac:dyDescent="0.25">
      <c r="D30" s="21"/>
      <c r="J30" s="21"/>
    </row>
    <row r="31" spans="1:10" x14ac:dyDescent="0.25">
      <c r="D31" s="21"/>
      <c r="J31" s="21"/>
    </row>
    <row r="32" spans="1:10" x14ac:dyDescent="0.25">
      <c r="D32" s="21"/>
      <c r="J32" s="21"/>
    </row>
    <row r="33" spans="4:10" x14ac:dyDescent="0.25">
      <c r="D33" s="21"/>
      <c r="J33" s="21"/>
    </row>
    <row r="34" spans="4:10" x14ac:dyDescent="0.25">
      <c r="D34" s="21"/>
      <c r="J34" s="21"/>
    </row>
    <row r="35" spans="4:10" x14ac:dyDescent="0.25">
      <c r="D35" s="21"/>
      <c r="J35" s="21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zoomScaleNormal="100" workbookViewId="0">
      <selection activeCell="B22" sqref="B22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53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71</v>
      </c>
      <c r="D7" s="15">
        <v>0.48819444444444443</v>
      </c>
      <c r="F7">
        <v>10</v>
      </c>
      <c r="H7" t="s">
        <v>79</v>
      </c>
      <c r="J7" s="15">
        <v>0.51736111111111116</v>
      </c>
      <c r="L7">
        <v>10</v>
      </c>
      <c r="P7" s="2">
        <v>1</v>
      </c>
      <c r="Q7">
        <v>10</v>
      </c>
    </row>
    <row r="8" spans="1:17" x14ac:dyDescent="0.25">
      <c r="B8" t="s">
        <v>16</v>
      </c>
      <c r="D8" s="15">
        <v>0.50902777777777775</v>
      </c>
      <c r="F8">
        <v>7</v>
      </c>
      <c r="H8" t="s">
        <v>11</v>
      </c>
      <c r="J8" s="15">
        <v>0.65347222222222223</v>
      </c>
      <c r="L8">
        <v>7</v>
      </c>
      <c r="P8" s="2">
        <v>2</v>
      </c>
      <c r="Q8">
        <v>7</v>
      </c>
    </row>
    <row r="9" spans="1:17" x14ac:dyDescent="0.25">
      <c r="B9" t="s">
        <v>64</v>
      </c>
      <c r="D9" s="15">
        <v>0.53472222222222221</v>
      </c>
      <c r="F9">
        <v>6</v>
      </c>
      <c r="H9" t="s">
        <v>12</v>
      </c>
      <c r="J9" s="15">
        <v>0.67708333333333337</v>
      </c>
      <c r="L9">
        <v>6</v>
      </c>
      <c r="P9" s="2">
        <v>3</v>
      </c>
      <c r="Q9">
        <v>6</v>
      </c>
    </row>
    <row r="10" spans="1:17" x14ac:dyDescent="0.25">
      <c r="B10" t="s">
        <v>44</v>
      </c>
      <c r="D10" s="15">
        <v>0.54027777777777775</v>
      </c>
      <c r="F10">
        <v>5</v>
      </c>
      <c r="H10" t="s">
        <v>76</v>
      </c>
      <c r="J10" s="15">
        <v>0.81597222222222221</v>
      </c>
      <c r="L10">
        <v>5</v>
      </c>
      <c r="P10" s="2">
        <v>4</v>
      </c>
      <c r="Q10">
        <v>5</v>
      </c>
    </row>
    <row r="11" spans="1:17" x14ac:dyDescent="0.25">
      <c r="B11" t="s">
        <v>18</v>
      </c>
      <c r="D11" s="15">
        <v>0.54374999999999996</v>
      </c>
      <c r="F11">
        <v>4</v>
      </c>
      <c r="H11" t="s">
        <v>61</v>
      </c>
      <c r="J11" s="15">
        <v>0.90902777777777777</v>
      </c>
      <c r="L11">
        <v>4</v>
      </c>
      <c r="P11" s="2">
        <v>5</v>
      </c>
      <c r="Q11">
        <v>4</v>
      </c>
    </row>
    <row r="12" spans="1:17" x14ac:dyDescent="0.25">
      <c r="B12" t="s">
        <v>19</v>
      </c>
      <c r="C12" s="23"/>
      <c r="D12" s="15">
        <v>0.54513888888888884</v>
      </c>
      <c r="F12">
        <v>3</v>
      </c>
      <c r="J12" s="18"/>
      <c r="P12" s="2">
        <v>6</v>
      </c>
      <c r="Q12">
        <v>3</v>
      </c>
    </row>
    <row r="13" spans="1:17" x14ac:dyDescent="0.25">
      <c r="B13" t="s">
        <v>25</v>
      </c>
      <c r="D13" s="15">
        <v>0.55277777777777781</v>
      </c>
      <c r="F13">
        <v>2</v>
      </c>
      <c r="J13" s="18"/>
      <c r="P13" s="2" t="s">
        <v>45</v>
      </c>
      <c r="Q13">
        <v>2</v>
      </c>
    </row>
    <row r="14" spans="1:17" x14ac:dyDescent="0.25">
      <c r="B14" t="s">
        <v>21</v>
      </c>
      <c r="D14" s="15">
        <v>0.55694444444444446</v>
      </c>
      <c r="F14">
        <v>2</v>
      </c>
      <c r="J14" s="18"/>
    </row>
    <row r="15" spans="1:17" x14ac:dyDescent="0.25">
      <c r="B15" t="s">
        <v>14</v>
      </c>
      <c r="D15" s="15">
        <v>0.57708333333333328</v>
      </c>
      <c r="F15">
        <v>2</v>
      </c>
      <c r="J15" s="18"/>
    </row>
    <row r="16" spans="1:17" x14ac:dyDescent="0.25">
      <c r="B16" t="s">
        <v>80</v>
      </c>
      <c r="D16" s="15">
        <v>0.57986111111111116</v>
      </c>
      <c r="F16">
        <v>2</v>
      </c>
      <c r="J16" s="18"/>
    </row>
    <row r="17" spans="2:10" x14ac:dyDescent="0.25">
      <c r="B17" t="s">
        <v>20</v>
      </c>
      <c r="D17" s="15">
        <v>0.59722222222222221</v>
      </c>
      <c r="F17">
        <v>2</v>
      </c>
      <c r="J17" s="18"/>
    </row>
    <row r="18" spans="2:10" x14ac:dyDescent="0.25">
      <c r="B18" t="s">
        <v>48</v>
      </c>
      <c r="D18" s="15">
        <v>0.60347222222222219</v>
      </c>
      <c r="F18">
        <v>2</v>
      </c>
      <c r="J18" s="18"/>
    </row>
    <row r="19" spans="2:10" x14ac:dyDescent="0.25">
      <c r="B19" t="s">
        <v>23</v>
      </c>
      <c r="D19" s="15">
        <v>0.60902777777777772</v>
      </c>
      <c r="F19">
        <v>2</v>
      </c>
      <c r="J19" s="19"/>
    </row>
    <row r="20" spans="2:10" x14ac:dyDescent="0.25">
      <c r="B20" t="s">
        <v>22</v>
      </c>
      <c r="D20" s="15">
        <v>0.61319444444444449</v>
      </c>
      <c r="F20">
        <v>2</v>
      </c>
      <c r="J20" s="18"/>
    </row>
    <row r="21" spans="2:10" x14ac:dyDescent="0.25">
      <c r="B21" t="s">
        <v>17</v>
      </c>
      <c r="D21" s="15">
        <v>0.61527777777777781</v>
      </c>
      <c r="F21">
        <v>2</v>
      </c>
      <c r="J21" s="18"/>
    </row>
    <row r="22" spans="2:10" x14ac:dyDescent="0.25">
      <c r="B22" t="s">
        <v>67</v>
      </c>
      <c r="D22" s="15">
        <v>0.67013888888888884</v>
      </c>
      <c r="F22">
        <v>2</v>
      </c>
    </row>
    <row r="23" spans="2:10" x14ac:dyDescent="0.25">
      <c r="J23" s="18"/>
    </row>
    <row r="24" spans="2:10" x14ac:dyDescent="0.25">
      <c r="B24" t="s">
        <v>24</v>
      </c>
      <c r="D24" s="15" t="s">
        <v>81</v>
      </c>
      <c r="J24" s="18"/>
    </row>
    <row r="25" spans="2:10" x14ac:dyDescent="0.25">
      <c r="B25" t="s">
        <v>82</v>
      </c>
      <c r="D25" s="15" t="s">
        <v>81</v>
      </c>
      <c r="J25" s="18"/>
    </row>
    <row r="26" spans="2:10" x14ac:dyDescent="0.25">
      <c r="J26" s="18"/>
    </row>
    <row r="27" spans="2:10" x14ac:dyDescent="0.25">
      <c r="J27" s="18"/>
    </row>
    <row r="28" spans="2:10" x14ac:dyDescent="0.25">
      <c r="J28" s="18"/>
    </row>
    <row r="29" spans="2:10" x14ac:dyDescent="0.25">
      <c r="J29" s="18"/>
    </row>
    <row r="30" spans="2:10" x14ac:dyDescent="0.25">
      <c r="J30" s="18"/>
    </row>
    <row r="31" spans="2:10" x14ac:dyDescent="0.25">
      <c r="J31" s="18"/>
    </row>
    <row r="32" spans="2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topLeftCell="A4" zoomScaleNormal="100" workbookViewId="0">
      <selection activeCell="E31" sqref="E31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7.28515625" bestFit="1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54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23</v>
      </c>
      <c r="C7" t="s">
        <v>40</v>
      </c>
      <c r="D7" s="18">
        <v>4.5324074074074072E-2</v>
      </c>
      <c r="E7">
        <v>1</v>
      </c>
      <c r="F7">
        <v>20</v>
      </c>
      <c r="H7" t="s">
        <v>12</v>
      </c>
      <c r="I7" t="s">
        <v>42</v>
      </c>
      <c r="J7" s="18">
        <v>5.1979166666666667E-2</v>
      </c>
      <c r="K7">
        <v>1</v>
      </c>
      <c r="L7">
        <v>20</v>
      </c>
      <c r="P7" s="2">
        <v>1</v>
      </c>
      <c r="Q7">
        <v>20</v>
      </c>
    </row>
    <row r="8" spans="1:17" x14ac:dyDescent="0.25">
      <c r="B8" t="s">
        <v>15</v>
      </c>
      <c r="C8" t="s">
        <v>40</v>
      </c>
      <c r="D8" s="18">
        <v>4.5729166666666668E-2</v>
      </c>
      <c r="E8">
        <v>2</v>
      </c>
      <c r="F8">
        <v>14</v>
      </c>
      <c r="H8" t="s">
        <v>83</v>
      </c>
      <c r="I8" t="s">
        <v>42</v>
      </c>
      <c r="J8" s="18">
        <v>5.966435185185185E-2</v>
      </c>
      <c r="K8">
        <v>2</v>
      </c>
      <c r="L8">
        <v>14</v>
      </c>
      <c r="P8" s="2">
        <v>2</v>
      </c>
      <c r="Q8">
        <v>14</v>
      </c>
    </row>
    <row r="9" spans="1:17" x14ac:dyDescent="0.25">
      <c r="B9" t="s">
        <v>19</v>
      </c>
      <c r="C9" t="s">
        <v>40</v>
      </c>
      <c r="D9" s="18">
        <v>4.6087962962962963E-2</v>
      </c>
      <c r="E9">
        <v>3</v>
      </c>
      <c r="F9">
        <v>12</v>
      </c>
      <c r="H9" t="s">
        <v>84</v>
      </c>
      <c r="I9" t="s">
        <v>42</v>
      </c>
      <c r="J9" s="18">
        <v>6.0300925925925924E-2</v>
      </c>
      <c r="K9">
        <v>3</v>
      </c>
      <c r="L9">
        <v>12</v>
      </c>
      <c r="P9" s="2">
        <v>3</v>
      </c>
      <c r="Q9">
        <v>12</v>
      </c>
    </row>
    <row r="10" spans="1:17" x14ac:dyDescent="0.25">
      <c r="B10" t="s">
        <v>63</v>
      </c>
      <c r="C10" t="s">
        <v>40</v>
      </c>
      <c r="D10" s="18">
        <v>4.9027777777777781E-2</v>
      </c>
      <c r="E10">
        <v>4</v>
      </c>
      <c r="F10">
        <v>10</v>
      </c>
      <c r="H10" t="s">
        <v>61</v>
      </c>
      <c r="I10" t="s">
        <v>42</v>
      </c>
      <c r="J10" s="18">
        <v>6.8159722222222219E-2</v>
      </c>
      <c r="K10">
        <v>4</v>
      </c>
      <c r="L10">
        <v>10</v>
      </c>
      <c r="P10" s="2">
        <v>4</v>
      </c>
      <c r="Q10">
        <v>10</v>
      </c>
    </row>
    <row r="11" spans="1:17" x14ac:dyDescent="0.25">
      <c r="B11" t="s">
        <v>71</v>
      </c>
      <c r="C11" t="s">
        <v>40</v>
      </c>
      <c r="D11" s="18">
        <v>4.9652777777777775E-2</v>
      </c>
      <c r="E11">
        <v>5</v>
      </c>
      <c r="F11">
        <v>8</v>
      </c>
      <c r="H11" t="s">
        <v>85</v>
      </c>
      <c r="I11" t="s">
        <v>42</v>
      </c>
      <c r="J11" s="18">
        <v>7.0011574074074073E-2</v>
      </c>
      <c r="K11">
        <v>5</v>
      </c>
      <c r="L11">
        <v>8</v>
      </c>
      <c r="P11" s="2">
        <v>5</v>
      </c>
      <c r="Q11">
        <v>8</v>
      </c>
    </row>
    <row r="12" spans="1:17" x14ac:dyDescent="0.25">
      <c r="B12" t="s">
        <v>44</v>
      </c>
      <c r="C12" t="s">
        <v>40</v>
      </c>
      <c r="D12" s="18">
        <v>5.0370370370370371E-2</v>
      </c>
      <c r="E12">
        <v>6</v>
      </c>
      <c r="F12">
        <v>6</v>
      </c>
      <c r="H12" t="s">
        <v>76</v>
      </c>
      <c r="I12" t="s">
        <v>42</v>
      </c>
      <c r="J12" s="18">
        <v>7.2025462962962958E-2</v>
      </c>
      <c r="K12">
        <v>6</v>
      </c>
      <c r="L12">
        <v>6</v>
      </c>
      <c r="P12" s="2">
        <v>6</v>
      </c>
      <c r="Q12">
        <v>6</v>
      </c>
    </row>
    <row r="13" spans="1:17" x14ac:dyDescent="0.25">
      <c r="B13" t="s">
        <v>18</v>
      </c>
      <c r="C13" t="s">
        <v>40</v>
      </c>
      <c r="D13" s="18">
        <v>5.0613425925925923E-2</v>
      </c>
      <c r="E13">
        <v>7</v>
      </c>
      <c r="F13">
        <v>4</v>
      </c>
      <c r="J13" s="18"/>
      <c r="P13" s="2" t="s">
        <v>45</v>
      </c>
      <c r="Q13">
        <v>4</v>
      </c>
    </row>
    <row r="14" spans="1:17" x14ac:dyDescent="0.25">
      <c r="B14" t="s">
        <v>64</v>
      </c>
      <c r="C14" t="s">
        <v>40</v>
      </c>
      <c r="D14" s="18">
        <v>5.0717592592592592E-2</v>
      </c>
      <c r="E14">
        <v>8</v>
      </c>
      <c r="F14">
        <v>4</v>
      </c>
      <c r="J14" s="18"/>
    </row>
    <row r="15" spans="1:17" x14ac:dyDescent="0.25">
      <c r="B15" t="s">
        <v>69</v>
      </c>
      <c r="C15" t="s">
        <v>40</v>
      </c>
      <c r="D15" s="18">
        <v>5.0729166666666665E-2</v>
      </c>
      <c r="E15">
        <v>9</v>
      </c>
      <c r="F15">
        <v>4</v>
      </c>
      <c r="J15" s="18"/>
    </row>
    <row r="16" spans="1:17" x14ac:dyDescent="0.25">
      <c r="B16" t="s">
        <v>25</v>
      </c>
      <c r="C16" t="s">
        <v>40</v>
      </c>
      <c r="D16" s="18">
        <v>5.2175925925925924E-2</v>
      </c>
      <c r="E16">
        <v>10</v>
      </c>
      <c r="F16">
        <v>4</v>
      </c>
      <c r="J16" s="18"/>
    </row>
    <row r="17" spans="2:10" x14ac:dyDescent="0.25">
      <c r="B17" t="s">
        <v>48</v>
      </c>
      <c r="C17" t="s">
        <v>40</v>
      </c>
      <c r="D17" s="18">
        <v>5.2407407407407409E-2</v>
      </c>
      <c r="E17">
        <v>11</v>
      </c>
      <c r="F17">
        <v>4</v>
      </c>
      <c r="J17" s="18"/>
    </row>
    <row r="18" spans="2:10" x14ac:dyDescent="0.25">
      <c r="B18" t="s">
        <v>20</v>
      </c>
      <c r="C18" t="s">
        <v>40</v>
      </c>
      <c r="D18" s="18">
        <v>5.3564814814814815E-2</v>
      </c>
      <c r="E18">
        <v>12</v>
      </c>
      <c r="F18">
        <v>4</v>
      </c>
      <c r="J18" s="18"/>
    </row>
    <row r="19" spans="2:10" x14ac:dyDescent="0.25">
      <c r="B19" t="s">
        <v>22</v>
      </c>
      <c r="C19" t="s">
        <v>40</v>
      </c>
      <c r="D19" s="18">
        <v>5.3703703703703705E-2</v>
      </c>
      <c r="E19">
        <v>13</v>
      </c>
      <c r="F19">
        <v>4</v>
      </c>
      <c r="J19" s="19"/>
    </row>
    <row r="20" spans="2:10" x14ac:dyDescent="0.25">
      <c r="B20" t="s">
        <v>67</v>
      </c>
      <c r="C20" t="s">
        <v>40</v>
      </c>
      <c r="D20" s="18">
        <v>5.4062499999999999E-2</v>
      </c>
      <c r="E20">
        <v>14</v>
      </c>
      <c r="F20">
        <v>4</v>
      </c>
      <c r="J20" s="18"/>
    </row>
    <row r="21" spans="2:10" x14ac:dyDescent="0.25">
      <c r="B21" t="s">
        <v>82</v>
      </c>
      <c r="C21" t="s">
        <v>40</v>
      </c>
      <c r="D21" s="18">
        <v>5.4537037037037037E-2</v>
      </c>
      <c r="E21">
        <v>15</v>
      </c>
      <c r="F21">
        <v>4</v>
      </c>
      <c r="J21" s="18"/>
    </row>
    <row r="22" spans="2:10" x14ac:dyDescent="0.25">
      <c r="B22" t="s">
        <v>70</v>
      </c>
      <c r="C22" t="s">
        <v>40</v>
      </c>
      <c r="D22" s="18">
        <v>5.4583333333333331E-2</v>
      </c>
      <c r="E22">
        <v>16</v>
      </c>
      <c r="F22">
        <v>4</v>
      </c>
    </row>
    <row r="23" spans="2:10" x14ac:dyDescent="0.25">
      <c r="B23" t="s">
        <v>73</v>
      </c>
      <c r="C23" t="s">
        <v>40</v>
      </c>
      <c r="D23" s="18">
        <v>5.6712962962962965E-2</v>
      </c>
      <c r="E23">
        <v>17</v>
      </c>
      <c r="F23">
        <v>4</v>
      </c>
      <c r="J23" s="18"/>
    </row>
    <row r="24" spans="2:10" x14ac:dyDescent="0.25">
      <c r="B24" t="s">
        <v>24</v>
      </c>
      <c r="C24" t="s">
        <v>40</v>
      </c>
      <c r="D24" s="18">
        <v>5.7025462962962965E-2</v>
      </c>
      <c r="E24">
        <v>18</v>
      </c>
      <c r="F24">
        <v>4</v>
      </c>
      <c r="J24" s="18"/>
    </row>
    <row r="25" spans="2:10" x14ac:dyDescent="0.25">
      <c r="B25" t="s">
        <v>86</v>
      </c>
      <c r="C25" t="s">
        <v>88</v>
      </c>
      <c r="D25" s="18">
        <v>5.7569444444444444E-2</v>
      </c>
      <c r="E25">
        <v>19</v>
      </c>
      <c r="F25">
        <v>4</v>
      </c>
      <c r="J25" s="18"/>
    </row>
    <row r="26" spans="2:10" x14ac:dyDescent="0.25">
      <c r="B26" t="s">
        <v>74</v>
      </c>
      <c r="C26" t="s">
        <v>40</v>
      </c>
      <c r="D26" s="18">
        <v>5.7743055555555554E-2</v>
      </c>
      <c r="E26">
        <v>20</v>
      </c>
      <c r="F26">
        <v>4</v>
      </c>
      <c r="J26" s="18"/>
    </row>
    <row r="27" spans="2:10" x14ac:dyDescent="0.25">
      <c r="B27" t="s">
        <v>87</v>
      </c>
      <c r="C27" t="s">
        <v>40</v>
      </c>
      <c r="D27" s="18">
        <v>5.9155092592592592E-2</v>
      </c>
      <c r="E27">
        <v>21</v>
      </c>
      <c r="F27">
        <v>4</v>
      </c>
      <c r="J27" s="18"/>
    </row>
    <row r="28" spans="2:10" x14ac:dyDescent="0.25">
      <c r="B28" t="s">
        <v>68</v>
      </c>
      <c r="C28" t="s">
        <v>40</v>
      </c>
      <c r="D28" s="18">
        <v>6.2696759259259258E-2</v>
      </c>
      <c r="E28">
        <v>22</v>
      </c>
      <c r="F28">
        <v>4</v>
      </c>
      <c r="J28" s="18"/>
    </row>
    <row r="29" spans="2:10" x14ac:dyDescent="0.25">
      <c r="J29" s="18"/>
    </row>
    <row r="30" spans="2:10" x14ac:dyDescent="0.25">
      <c r="B30" t="s">
        <v>90</v>
      </c>
      <c r="C30" t="s">
        <v>40</v>
      </c>
      <c r="D30" s="21">
        <v>4.2337962962962966E-2</v>
      </c>
      <c r="E30" t="s">
        <v>78</v>
      </c>
      <c r="J30" s="18"/>
    </row>
    <row r="31" spans="2:10" x14ac:dyDescent="0.25">
      <c r="J31" s="18"/>
    </row>
    <row r="32" spans="2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topLeftCell="C28" zoomScaleNormal="100" workbookViewId="0">
      <selection activeCell="L28" sqref="L28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9.42578125" bestFit="1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55</v>
      </c>
      <c r="B2" s="13"/>
      <c r="C2" s="14"/>
    </row>
    <row r="3" spans="1:17" x14ac:dyDescent="0.25">
      <c r="B3" s="16"/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B7" t="s">
        <v>23</v>
      </c>
      <c r="C7" t="s">
        <v>40</v>
      </c>
      <c r="D7" s="21">
        <v>0.17872685185185186</v>
      </c>
      <c r="E7">
        <v>1</v>
      </c>
      <c r="F7">
        <v>20</v>
      </c>
      <c r="H7" t="s">
        <v>11</v>
      </c>
      <c r="I7" t="s">
        <v>42</v>
      </c>
      <c r="J7" s="15">
        <v>0.24043981481481483</v>
      </c>
      <c r="K7">
        <v>1</v>
      </c>
      <c r="L7">
        <v>20</v>
      </c>
      <c r="P7" s="2">
        <v>1</v>
      </c>
      <c r="Q7">
        <v>20</v>
      </c>
    </row>
    <row r="8" spans="1:17" x14ac:dyDescent="0.25">
      <c r="B8" t="s">
        <v>19</v>
      </c>
      <c r="C8" t="s">
        <v>40</v>
      </c>
      <c r="D8" s="21">
        <v>0.18285879629629628</v>
      </c>
      <c r="E8">
        <v>2</v>
      </c>
      <c r="F8">
        <v>14</v>
      </c>
      <c r="J8" s="15"/>
      <c r="P8" s="2">
        <v>2</v>
      </c>
      <c r="Q8">
        <v>14</v>
      </c>
    </row>
    <row r="9" spans="1:17" x14ac:dyDescent="0.25">
      <c r="B9" t="s">
        <v>15</v>
      </c>
      <c r="C9" t="s">
        <v>40</v>
      </c>
      <c r="D9" s="21">
        <v>0.19032407407407406</v>
      </c>
      <c r="E9">
        <v>3</v>
      </c>
      <c r="F9">
        <v>12</v>
      </c>
      <c r="J9" s="15"/>
      <c r="P9" s="2">
        <v>3</v>
      </c>
      <c r="Q9">
        <v>12</v>
      </c>
    </row>
    <row r="10" spans="1:17" x14ac:dyDescent="0.25">
      <c r="B10" t="s">
        <v>63</v>
      </c>
      <c r="C10" t="s">
        <v>40</v>
      </c>
      <c r="D10" s="21">
        <v>0.19788194444444446</v>
      </c>
      <c r="E10">
        <v>4</v>
      </c>
      <c r="F10">
        <v>10</v>
      </c>
      <c r="J10" s="15"/>
      <c r="P10" s="2">
        <v>4</v>
      </c>
      <c r="Q10">
        <v>10</v>
      </c>
    </row>
    <row r="11" spans="1:17" x14ac:dyDescent="0.25">
      <c r="B11" t="s">
        <v>18</v>
      </c>
      <c r="C11" t="s">
        <v>40</v>
      </c>
      <c r="D11" s="21">
        <v>0.20498842592592592</v>
      </c>
      <c r="E11">
        <v>5</v>
      </c>
      <c r="F11">
        <v>8</v>
      </c>
      <c r="J11" s="18"/>
      <c r="P11" s="2">
        <v>5</v>
      </c>
      <c r="Q11">
        <v>8</v>
      </c>
    </row>
    <row r="12" spans="1:17" x14ac:dyDescent="0.25">
      <c r="B12" t="s">
        <v>44</v>
      </c>
      <c r="C12" t="s">
        <v>40</v>
      </c>
      <c r="D12" s="21">
        <v>0.20592592592592593</v>
      </c>
      <c r="E12">
        <v>6</v>
      </c>
      <c r="F12">
        <v>6</v>
      </c>
      <c r="J12" s="18"/>
      <c r="P12" s="2">
        <v>6</v>
      </c>
      <c r="Q12">
        <v>6</v>
      </c>
    </row>
    <row r="13" spans="1:17" x14ac:dyDescent="0.25">
      <c r="B13" t="s">
        <v>21</v>
      </c>
      <c r="C13" t="s">
        <v>40</v>
      </c>
      <c r="D13" s="21">
        <v>0.20723379629629629</v>
      </c>
      <c r="E13">
        <v>7</v>
      </c>
      <c r="F13">
        <v>4</v>
      </c>
      <c r="J13" s="18"/>
      <c r="P13" s="2" t="s">
        <v>45</v>
      </c>
      <c r="Q13">
        <v>4</v>
      </c>
    </row>
    <row r="14" spans="1:17" x14ac:dyDescent="0.25">
      <c r="B14" t="s">
        <v>24</v>
      </c>
      <c r="C14" t="s">
        <v>40</v>
      </c>
      <c r="D14" s="21">
        <v>0.23074074074074075</v>
      </c>
      <c r="E14">
        <v>8</v>
      </c>
      <c r="F14">
        <v>4</v>
      </c>
      <c r="J14" s="18"/>
    </row>
    <row r="15" spans="1:17" x14ac:dyDescent="0.25">
      <c r="B15" t="s">
        <v>48</v>
      </c>
      <c r="C15" t="s">
        <v>40</v>
      </c>
      <c r="D15" s="21">
        <v>0.23254629629629631</v>
      </c>
      <c r="E15">
        <v>9</v>
      </c>
      <c r="F15">
        <v>4</v>
      </c>
      <c r="J15" s="18"/>
    </row>
    <row r="16" spans="1:17" x14ac:dyDescent="0.25">
      <c r="B16" t="s">
        <v>64</v>
      </c>
      <c r="C16" t="s">
        <v>40</v>
      </c>
      <c r="D16" s="21" t="s">
        <v>81</v>
      </c>
      <c r="E16" t="s">
        <v>94</v>
      </c>
      <c r="F16" t="s">
        <v>93</v>
      </c>
      <c r="J16" s="18"/>
    </row>
    <row r="17" spans="2:12" x14ac:dyDescent="0.25">
      <c r="B17" t="s">
        <v>20</v>
      </c>
      <c r="C17" t="s">
        <v>40</v>
      </c>
      <c r="D17" s="21" t="s">
        <v>81</v>
      </c>
      <c r="E17" t="s">
        <v>95</v>
      </c>
      <c r="F17" t="s">
        <v>93</v>
      </c>
      <c r="J17" s="18"/>
    </row>
    <row r="18" spans="2:12" x14ac:dyDescent="0.25">
      <c r="B18" t="s">
        <v>73</v>
      </c>
      <c r="C18" t="s">
        <v>40</v>
      </c>
      <c r="D18" s="21" t="s">
        <v>81</v>
      </c>
      <c r="E18" t="s">
        <v>97</v>
      </c>
      <c r="F18" t="s">
        <v>93</v>
      </c>
      <c r="J18" s="18"/>
    </row>
    <row r="19" spans="2:12" x14ac:dyDescent="0.25">
      <c r="D19" s="21"/>
      <c r="J19" s="19"/>
    </row>
    <row r="20" spans="2:12" x14ac:dyDescent="0.25">
      <c r="D20" s="21"/>
      <c r="J20" s="18"/>
    </row>
    <row r="21" spans="2:12" x14ac:dyDescent="0.25">
      <c r="D21" s="21"/>
      <c r="J21" s="18"/>
    </row>
    <row r="22" spans="2:12" x14ac:dyDescent="0.25">
      <c r="D22" s="21"/>
    </row>
    <row r="23" spans="2:12" x14ac:dyDescent="0.25">
      <c r="D23" s="21"/>
      <c r="J23" s="18"/>
    </row>
    <row r="24" spans="2:12" x14ac:dyDescent="0.25">
      <c r="D24" s="21"/>
      <c r="J24" s="18"/>
    </row>
    <row r="25" spans="2:12" x14ac:dyDescent="0.25">
      <c r="D25" s="21"/>
      <c r="J25" s="18"/>
    </row>
    <row r="26" spans="2:12" x14ac:dyDescent="0.25">
      <c r="D26" s="21"/>
      <c r="J26" s="18"/>
    </row>
    <row r="27" spans="2:12" x14ac:dyDescent="0.25">
      <c r="B27" t="s">
        <v>91</v>
      </c>
      <c r="C27" t="s">
        <v>40</v>
      </c>
      <c r="D27" s="21">
        <v>0.21682870370370369</v>
      </c>
      <c r="E27" t="s">
        <v>78</v>
      </c>
      <c r="F27" t="s">
        <v>93</v>
      </c>
      <c r="H27" t="s">
        <v>98</v>
      </c>
      <c r="I27" t="s">
        <v>42</v>
      </c>
      <c r="J27" s="18">
        <v>0.22741898148148149</v>
      </c>
      <c r="K27" t="s">
        <v>78</v>
      </c>
      <c r="L27" t="s">
        <v>93</v>
      </c>
    </row>
    <row r="28" spans="2:12" x14ac:dyDescent="0.25">
      <c r="B28" t="s">
        <v>92</v>
      </c>
      <c r="C28" t="s">
        <v>40</v>
      </c>
      <c r="D28" s="21" t="s">
        <v>81</v>
      </c>
      <c r="E28" t="s">
        <v>96</v>
      </c>
      <c r="F28" t="s">
        <v>93</v>
      </c>
      <c r="J28" s="18"/>
    </row>
    <row r="29" spans="2:12" x14ac:dyDescent="0.25">
      <c r="D29" s="21"/>
      <c r="J29" s="18"/>
    </row>
    <row r="30" spans="2:12" x14ac:dyDescent="0.25">
      <c r="D30" s="21"/>
      <c r="J30" s="18"/>
    </row>
    <row r="31" spans="2:12" x14ac:dyDescent="0.25">
      <c r="D31" s="21"/>
      <c r="J31" s="18"/>
    </row>
    <row r="32" spans="2:12" x14ac:dyDescent="0.25">
      <c r="D32" s="21"/>
      <c r="J32" s="18"/>
    </row>
    <row r="33" spans="4:10" x14ac:dyDescent="0.25">
      <c r="D33" s="21"/>
      <c r="J33" s="18"/>
    </row>
    <row r="34" spans="4:10" x14ac:dyDescent="0.25">
      <c r="D34" s="21"/>
      <c r="J34" s="18"/>
    </row>
    <row r="35" spans="4:10" x14ac:dyDescent="0.25">
      <c r="D35" s="21"/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C80E-66CD-4CFD-984B-DB206E3379FD}">
  <dimension ref="A1:Q35"/>
  <sheetViews>
    <sheetView zoomScaleNormal="100" workbookViewId="0">
      <selection activeCell="B4" sqref="B4"/>
    </sheetView>
  </sheetViews>
  <sheetFormatPr defaultColWidth="8.85546875" defaultRowHeight="15" x14ac:dyDescent="0.25"/>
  <cols>
    <col min="2" max="2" width="15.7109375" customWidth="1"/>
    <col min="3" max="3" width="7.7109375" bestFit="1" customWidth="1"/>
    <col min="4" max="4" width="10.85546875" style="15" bestFit="1" customWidth="1"/>
    <col min="5" max="5" width="16" bestFit="1" customWidth="1"/>
    <col min="6" max="6" width="8.7109375" bestFit="1" customWidth="1"/>
    <col min="7" max="7" width="14.7109375" bestFit="1" customWidth="1"/>
    <col min="8" max="8" width="15.7109375" customWidth="1"/>
    <col min="9" max="9" width="7.7109375" bestFit="1" customWidth="1"/>
    <col min="10" max="10" width="10.85546875" bestFit="1" customWidth="1"/>
    <col min="11" max="11" width="15.85546875" bestFit="1" customWidth="1"/>
    <col min="12" max="12" width="8.7109375" bestFit="1" customWidth="1"/>
  </cols>
  <sheetData>
    <row r="1" spans="1:17" ht="24" x14ac:dyDescent="0.4">
      <c r="A1" s="10" t="s">
        <v>32</v>
      </c>
      <c r="B1" s="10"/>
      <c r="C1" s="10"/>
      <c r="D1" s="11"/>
    </row>
    <row r="2" spans="1:17" ht="18.75" x14ac:dyDescent="0.3">
      <c r="A2" s="12" t="s">
        <v>58</v>
      </c>
      <c r="B2" s="13"/>
      <c r="C2" s="14"/>
    </row>
    <row r="3" spans="1:17" x14ac:dyDescent="0.25">
      <c r="B3" s="16" t="s">
        <v>105</v>
      </c>
      <c r="C3" s="14"/>
    </row>
    <row r="4" spans="1:17" x14ac:dyDescent="0.25">
      <c r="A4" s="16"/>
      <c r="B4" s="17"/>
    </row>
    <row r="6" spans="1:17" x14ac:dyDescent="0.25">
      <c r="B6" t="s">
        <v>28</v>
      </c>
      <c r="C6" t="s">
        <v>36</v>
      </c>
      <c r="D6" s="15" t="s">
        <v>31</v>
      </c>
      <c r="E6" t="s">
        <v>37</v>
      </c>
      <c r="F6" t="s">
        <v>30</v>
      </c>
      <c r="H6" t="s">
        <v>28</v>
      </c>
      <c r="I6" t="s">
        <v>36</v>
      </c>
      <c r="J6" t="s">
        <v>31</v>
      </c>
      <c r="K6" t="s">
        <v>38</v>
      </c>
      <c r="L6" t="s">
        <v>30</v>
      </c>
      <c r="P6" t="s">
        <v>29</v>
      </c>
      <c r="Q6" t="s">
        <v>30</v>
      </c>
    </row>
    <row r="7" spans="1:17" x14ac:dyDescent="0.25">
      <c r="J7" s="15"/>
      <c r="P7" s="2">
        <v>1</v>
      </c>
      <c r="Q7">
        <v>20</v>
      </c>
    </row>
    <row r="8" spans="1:17" x14ac:dyDescent="0.25">
      <c r="J8" s="15"/>
      <c r="P8" s="2">
        <v>2</v>
      </c>
      <c r="Q8">
        <v>14</v>
      </c>
    </row>
    <row r="9" spans="1:17" x14ac:dyDescent="0.25">
      <c r="J9" s="15"/>
      <c r="P9" s="2">
        <v>3</v>
      </c>
      <c r="Q9">
        <v>12</v>
      </c>
    </row>
    <row r="10" spans="1:17" x14ac:dyDescent="0.25">
      <c r="J10" s="15"/>
      <c r="P10" s="2">
        <v>4</v>
      </c>
      <c r="Q10">
        <v>10</v>
      </c>
    </row>
    <row r="11" spans="1:17" x14ac:dyDescent="0.25">
      <c r="J11" s="18"/>
      <c r="P11" s="2">
        <v>5</v>
      </c>
      <c r="Q11">
        <v>8</v>
      </c>
    </row>
    <row r="12" spans="1:17" x14ac:dyDescent="0.25">
      <c r="J12" s="18"/>
      <c r="P12" s="2">
        <v>6</v>
      </c>
      <c r="Q12">
        <v>6</v>
      </c>
    </row>
    <row r="13" spans="1:17" x14ac:dyDescent="0.25">
      <c r="J13" s="18"/>
      <c r="P13" s="2" t="s">
        <v>45</v>
      </c>
      <c r="Q13">
        <v>4</v>
      </c>
    </row>
    <row r="14" spans="1:17" x14ac:dyDescent="0.25">
      <c r="J14" s="18"/>
    </row>
    <row r="15" spans="1:17" x14ac:dyDescent="0.25">
      <c r="J15" s="18"/>
    </row>
    <row r="16" spans="1:17" x14ac:dyDescent="0.25">
      <c r="J16" s="18"/>
    </row>
    <row r="17" spans="10:10" x14ac:dyDescent="0.25">
      <c r="J17" s="18"/>
    </row>
    <row r="18" spans="10:10" x14ac:dyDescent="0.25">
      <c r="J18" s="18"/>
    </row>
    <row r="19" spans="10:10" x14ac:dyDescent="0.25">
      <c r="J19" s="19"/>
    </row>
    <row r="20" spans="10:10" x14ac:dyDescent="0.25">
      <c r="J20" s="18"/>
    </row>
    <row r="21" spans="10:10" x14ac:dyDescent="0.25">
      <c r="J21" s="18"/>
    </row>
    <row r="23" spans="10:10" x14ac:dyDescent="0.25">
      <c r="J23" s="18"/>
    </row>
    <row r="24" spans="10:10" x14ac:dyDescent="0.25">
      <c r="J24" s="18"/>
    </row>
    <row r="25" spans="10:10" x14ac:dyDescent="0.25">
      <c r="J25" s="18"/>
    </row>
    <row r="26" spans="10:10" x14ac:dyDescent="0.25">
      <c r="J26" s="18"/>
    </row>
    <row r="27" spans="10:10" x14ac:dyDescent="0.25">
      <c r="J27" s="18"/>
    </row>
    <row r="28" spans="10:10" x14ac:dyDescent="0.25">
      <c r="J28" s="18"/>
    </row>
    <row r="29" spans="10:10" x14ac:dyDescent="0.25">
      <c r="J29" s="18"/>
    </row>
    <row r="30" spans="10:10" x14ac:dyDescent="0.25">
      <c r="J30" s="18"/>
    </row>
    <row r="31" spans="10:10" x14ac:dyDescent="0.25">
      <c r="J31" s="18"/>
    </row>
    <row r="32" spans="10:10" x14ac:dyDescent="0.25">
      <c r="J32" s="18"/>
    </row>
    <row r="33" spans="10:10" x14ac:dyDescent="0.25">
      <c r="J33" s="18"/>
    </row>
    <row r="34" spans="10:10" x14ac:dyDescent="0.25">
      <c r="J34" s="18"/>
    </row>
    <row r="35" spans="10:10" x14ac:dyDescent="0.25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Totalt 2024</vt:lpstr>
      <vt:lpstr>Simning 750m</vt:lpstr>
      <vt:lpstr>Duathlon</vt:lpstr>
      <vt:lpstr>Löpning 10km</vt:lpstr>
      <vt:lpstr>Tempocykling</vt:lpstr>
      <vt:lpstr>OW 750m</vt:lpstr>
      <vt:lpstr>Sprint</vt:lpstr>
      <vt:lpstr>Fyristrippeln</vt:lpstr>
      <vt:lpstr>Super Leauge</vt:lpstr>
      <vt:lpstr>MTB</vt:lpstr>
      <vt:lpstr>Terränglöpning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Patrik Andersson</dc:creator>
  <dc:description/>
  <cp:lastModifiedBy>Henrik Jansson</cp:lastModifiedBy>
  <cp:revision>29</cp:revision>
  <dcterms:created xsi:type="dcterms:W3CDTF">2021-01-07T09:52:22Z</dcterms:created>
  <dcterms:modified xsi:type="dcterms:W3CDTF">2024-09-23T11:22:33Z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ProgId">
    <vt:lpwstr>Excel.Sheet</vt:lpwstr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